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xr:revisionPtr revIDLastSave="0" documentId="13_ncr:1_{1B63DA25-7284-488C-88B2-41E34F4A8C82}" xr6:coauthVersionLast="47" xr6:coauthVersionMax="47" xr10:uidLastSave="{00000000-0000-0000-0000-000000000000}"/>
  <bookViews>
    <workbookView xWindow="-120" yWindow="-120" windowWidth="24240" windowHeight="13140" activeTab="1" xr2:uid="{AD7BFD3B-DD7B-4ACA-8334-97249C9CB5C9}"/>
  </bookViews>
  <sheets>
    <sheet name="Registration" sheetId="2" r:id="rId1"/>
    <sheet name="Results" sheetId="1" r:id="rId2"/>
    <sheet name="County Scores" sheetId="4" r:id="rId3"/>
    <sheet name="Searcher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A114" i="3"/>
  <c r="B114" i="3"/>
  <c r="C114" i="3"/>
  <c r="G114" i="3"/>
  <c r="I114" i="3"/>
  <c r="J114" i="3"/>
  <c r="K114" i="3"/>
  <c r="N114" i="3"/>
  <c r="O114" i="3"/>
  <c r="Q114" i="3"/>
  <c r="R114" i="3"/>
  <c r="S114" i="3"/>
  <c r="V114" i="3"/>
  <c r="W114" i="3"/>
  <c r="A115" i="3"/>
  <c r="B115" i="3"/>
  <c r="C115" i="3"/>
  <c r="G115" i="3"/>
  <c r="I115" i="3"/>
  <c r="J115" i="3"/>
  <c r="K115" i="3"/>
  <c r="N115" i="3"/>
  <c r="O115" i="3"/>
  <c r="Q115" i="3"/>
  <c r="R115" i="3"/>
  <c r="S115" i="3"/>
  <c r="V115" i="3"/>
  <c r="W115" i="3"/>
  <c r="A116" i="3"/>
  <c r="B116" i="3"/>
  <c r="C116" i="3"/>
  <c r="G116" i="3"/>
  <c r="I116" i="3"/>
  <c r="J116" i="3"/>
  <c r="K116" i="3"/>
  <c r="N116" i="3"/>
  <c r="O116" i="3"/>
  <c r="Q116" i="3"/>
  <c r="R116" i="3"/>
  <c r="S116" i="3"/>
  <c r="V116" i="3"/>
  <c r="W116" i="3"/>
  <c r="A117" i="3"/>
  <c r="B117" i="3"/>
  <c r="C117" i="3"/>
  <c r="G117" i="3"/>
  <c r="I117" i="3"/>
  <c r="J117" i="3"/>
  <c r="K117" i="3"/>
  <c r="N117" i="3"/>
  <c r="O117" i="3"/>
  <c r="Q117" i="3"/>
  <c r="R117" i="3"/>
  <c r="S117" i="3"/>
  <c r="V117" i="3"/>
  <c r="W117" i="3"/>
  <c r="A118" i="3"/>
  <c r="B118" i="3"/>
  <c r="C118" i="3"/>
  <c r="F118" i="3"/>
  <c r="G118" i="3"/>
  <c r="I118" i="3"/>
  <c r="J118" i="3"/>
  <c r="K118" i="3"/>
  <c r="N118" i="3"/>
  <c r="O118" i="3"/>
  <c r="Q118" i="3"/>
  <c r="R118" i="3"/>
  <c r="S118" i="3"/>
  <c r="V118" i="3"/>
  <c r="W118" i="3"/>
  <c r="A119" i="3"/>
  <c r="B119" i="3"/>
  <c r="C119" i="3"/>
  <c r="F119" i="3"/>
  <c r="G119" i="3"/>
  <c r="I119" i="3"/>
  <c r="J119" i="3"/>
  <c r="K119" i="3"/>
  <c r="N119" i="3"/>
  <c r="O119" i="3"/>
  <c r="Q119" i="3"/>
  <c r="R119" i="3"/>
  <c r="S119" i="3"/>
  <c r="V119" i="3"/>
  <c r="W119" i="3"/>
  <c r="A120" i="3"/>
  <c r="B120" i="3"/>
  <c r="C120" i="3"/>
  <c r="F120" i="3"/>
  <c r="G120" i="3"/>
  <c r="I120" i="3"/>
  <c r="J120" i="3"/>
  <c r="K120" i="3"/>
  <c r="N120" i="3"/>
  <c r="O120" i="3"/>
  <c r="Q120" i="3"/>
  <c r="R120" i="3"/>
  <c r="S120" i="3"/>
  <c r="V120" i="3"/>
  <c r="W120" i="3"/>
  <c r="A121" i="3"/>
  <c r="B121" i="3"/>
  <c r="C121" i="3"/>
  <c r="F121" i="3"/>
  <c r="G121" i="3"/>
  <c r="I121" i="3"/>
  <c r="J121" i="3"/>
  <c r="K121" i="3"/>
  <c r="N121" i="3"/>
  <c r="O121" i="3"/>
  <c r="Q121" i="3"/>
  <c r="R121" i="3"/>
  <c r="S121" i="3"/>
  <c r="V121" i="3"/>
  <c r="W121" i="3"/>
  <c r="Z114" i="3"/>
  <c r="AA114" i="3"/>
  <c r="AD114" i="3"/>
  <c r="AE114" i="3"/>
  <c r="AG114" i="3"/>
  <c r="AH114" i="3"/>
  <c r="AI114" i="3"/>
  <c r="AL114" i="3"/>
  <c r="AM114" i="3"/>
  <c r="AO114" i="3"/>
  <c r="AP114" i="3"/>
  <c r="AQ114" i="3"/>
  <c r="AT114" i="3"/>
  <c r="AU114" i="3"/>
  <c r="Z115" i="3"/>
  <c r="AA115" i="3"/>
  <c r="AD115" i="3"/>
  <c r="AE115" i="3"/>
  <c r="AG115" i="3"/>
  <c r="AH115" i="3"/>
  <c r="AI115" i="3"/>
  <c r="AL115" i="3"/>
  <c r="AM115" i="3"/>
  <c r="AO115" i="3"/>
  <c r="AP115" i="3"/>
  <c r="AQ115" i="3"/>
  <c r="AT115" i="3"/>
  <c r="AU115" i="3"/>
  <c r="Z116" i="3"/>
  <c r="AA116" i="3"/>
  <c r="AD116" i="3"/>
  <c r="AE116" i="3"/>
  <c r="AG116" i="3"/>
  <c r="AH116" i="3"/>
  <c r="AI116" i="3"/>
  <c r="AL116" i="3"/>
  <c r="AM116" i="3"/>
  <c r="AO116" i="3"/>
  <c r="AP116" i="3"/>
  <c r="AQ116" i="3"/>
  <c r="AT116" i="3"/>
  <c r="AU116" i="3"/>
  <c r="Z117" i="3"/>
  <c r="AA117" i="3"/>
  <c r="AD117" i="3"/>
  <c r="AE117" i="3"/>
  <c r="AG117" i="3"/>
  <c r="AH117" i="3"/>
  <c r="AI117" i="3"/>
  <c r="AL117" i="3"/>
  <c r="AM117" i="3"/>
  <c r="AO117" i="3"/>
  <c r="AP117" i="3"/>
  <c r="AQ117" i="3"/>
  <c r="AT117" i="3"/>
  <c r="AU117" i="3"/>
  <c r="Z118" i="3"/>
  <c r="AA118" i="3"/>
  <c r="AD118" i="3"/>
  <c r="AE118" i="3"/>
  <c r="AG118" i="3"/>
  <c r="AH118" i="3"/>
  <c r="AI118" i="3"/>
  <c r="AL118" i="3"/>
  <c r="AM118" i="3"/>
  <c r="AO118" i="3"/>
  <c r="AP118" i="3"/>
  <c r="AQ118" i="3"/>
  <c r="AT118" i="3"/>
  <c r="AU118" i="3"/>
  <c r="Z119" i="3"/>
  <c r="AA119" i="3"/>
  <c r="AD119" i="3"/>
  <c r="AE119" i="3"/>
  <c r="AG119" i="3"/>
  <c r="AH119" i="3"/>
  <c r="AI119" i="3"/>
  <c r="AL119" i="3"/>
  <c r="AM119" i="3"/>
  <c r="AO119" i="3"/>
  <c r="AP119" i="3"/>
  <c r="AQ119" i="3"/>
  <c r="AT119" i="3"/>
  <c r="AU119" i="3"/>
  <c r="Z120" i="3"/>
  <c r="AA120" i="3"/>
  <c r="AD120" i="3"/>
  <c r="AE120" i="3"/>
  <c r="AG120" i="3"/>
  <c r="AH120" i="3"/>
  <c r="AI120" i="3"/>
  <c r="AL120" i="3"/>
  <c r="AM120" i="3"/>
  <c r="AO120" i="3"/>
  <c r="AP120" i="3"/>
  <c r="AQ120" i="3"/>
  <c r="AT120" i="3"/>
  <c r="AU120" i="3"/>
  <c r="Z121" i="3"/>
  <c r="AA121" i="3"/>
  <c r="AD121" i="3"/>
  <c r="AE121" i="3"/>
  <c r="AG121" i="3"/>
  <c r="AH121" i="3"/>
  <c r="AI121" i="3"/>
  <c r="AL121" i="3"/>
  <c r="AM121" i="3"/>
  <c r="AO121" i="3"/>
  <c r="AP121" i="3"/>
  <c r="AQ121" i="3"/>
  <c r="AT121" i="3"/>
  <c r="AU121" i="3"/>
  <c r="AU113" i="3"/>
  <c r="AQ113" i="3"/>
  <c r="AP113" i="3"/>
  <c r="AO113" i="3"/>
  <c r="AM113" i="3"/>
  <c r="AI113" i="3"/>
  <c r="AH113" i="3"/>
  <c r="AG113" i="3"/>
  <c r="AE113" i="3"/>
  <c r="AA113" i="3"/>
  <c r="Z113" i="3"/>
  <c r="Y113" i="3"/>
  <c r="W113" i="3"/>
  <c r="S113" i="3"/>
  <c r="R113" i="3"/>
  <c r="Q113" i="3"/>
  <c r="O113" i="3"/>
  <c r="K113" i="3"/>
  <c r="J113" i="3"/>
  <c r="J39" i="1" s="1"/>
  <c r="I113" i="3"/>
  <c r="G113" i="3"/>
  <c r="C113" i="3"/>
  <c r="B113" i="3"/>
  <c r="A113" i="3"/>
  <c r="AU112" i="3"/>
  <c r="AQ112" i="3"/>
  <c r="AP112" i="3"/>
  <c r="AO112" i="3"/>
  <c r="AM112" i="3"/>
  <c r="AI112" i="3"/>
  <c r="AH112" i="3"/>
  <c r="AG112" i="3"/>
  <c r="AE112" i="3"/>
  <c r="AA112" i="3"/>
  <c r="Z112" i="3"/>
  <c r="Y112" i="3"/>
  <c r="W112" i="3"/>
  <c r="S112" i="3"/>
  <c r="R112" i="3"/>
  <c r="Q112" i="3"/>
  <c r="O112" i="3"/>
  <c r="K112" i="3"/>
  <c r="J112" i="3"/>
  <c r="J69" i="1" s="1"/>
  <c r="I112" i="3"/>
  <c r="G112" i="3"/>
  <c r="C112" i="3"/>
  <c r="B112" i="3"/>
  <c r="A112" i="3"/>
  <c r="AU111" i="3"/>
  <c r="AQ111" i="3"/>
  <c r="AP111" i="3"/>
  <c r="AO111" i="3"/>
  <c r="AM111" i="3"/>
  <c r="AI111" i="3"/>
  <c r="AH111" i="3"/>
  <c r="AG111" i="3"/>
  <c r="AE111" i="3"/>
  <c r="AA111" i="3"/>
  <c r="Z111" i="3"/>
  <c r="Y111" i="3"/>
  <c r="W111" i="3"/>
  <c r="S111" i="3"/>
  <c r="R111" i="3"/>
  <c r="Q111" i="3"/>
  <c r="O111" i="3"/>
  <c r="K111" i="3"/>
  <c r="J111" i="3"/>
  <c r="I111" i="3"/>
  <c r="G111" i="3"/>
  <c r="C111" i="3"/>
  <c r="AF34" i="1" s="1"/>
  <c r="B111" i="3"/>
  <c r="A111" i="3"/>
  <c r="AU110" i="3"/>
  <c r="AQ110" i="3"/>
  <c r="AP110" i="3"/>
  <c r="AO110" i="3"/>
  <c r="AM110" i="3"/>
  <c r="AI110" i="3"/>
  <c r="AH110" i="3"/>
  <c r="AG110" i="3"/>
  <c r="AE110" i="3"/>
  <c r="AA110" i="3"/>
  <c r="Z110" i="3"/>
  <c r="Y110" i="3"/>
  <c r="W110" i="3"/>
  <c r="S110" i="3"/>
  <c r="R110" i="3"/>
  <c r="Q110" i="3"/>
  <c r="O110" i="3"/>
  <c r="K110" i="3"/>
  <c r="J110" i="3"/>
  <c r="I110" i="3"/>
  <c r="G110" i="3"/>
  <c r="C110" i="3"/>
  <c r="B110" i="3"/>
  <c r="A110" i="3"/>
  <c r="AU109" i="3"/>
  <c r="AQ109" i="3"/>
  <c r="AP109" i="3"/>
  <c r="AO109" i="3"/>
  <c r="AM109" i="3"/>
  <c r="AI109" i="3"/>
  <c r="AH109" i="3"/>
  <c r="AG109" i="3"/>
  <c r="AE109" i="3"/>
  <c r="AA109" i="3"/>
  <c r="Z109" i="3"/>
  <c r="Y109" i="3"/>
  <c r="W109" i="3"/>
  <c r="S109" i="3"/>
  <c r="R109" i="3"/>
  <c r="Q109" i="3"/>
  <c r="O109" i="3"/>
  <c r="K109" i="3"/>
  <c r="J109" i="3"/>
  <c r="I109" i="3"/>
  <c r="G109" i="3"/>
  <c r="C109" i="3"/>
  <c r="B109" i="3"/>
  <c r="A109" i="3"/>
  <c r="AU108" i="3"/>
  <c r="AQ108" i="3"/>
  <c r="AP108" i="3"/>
  <c r="AO108" i="3"/>
  <c r="AM108" i="3"/>
  <c r="AI108" i="3"/>
  <c r="AH108" i="3"/>
  <c r="AG108" i="3"/>
  <c r="AE108" i="3"/>
  <c r="AA108" i="3"/>
  <c r="Z108" i="3"/>
  <c r="Y108" i="3"/>
  <c r="W108" i="3"/>
  <c r="S108" i="3"/>
  <c r="R108" i="3"/>
  <c r="Q108" i="3"/>
  <c r="O108" i="3"/>
  <c r="K108" i="3"/>
  <c r="J108" i="3"/>
  <c r="I108" i="3"/>
  <c r="G108" i="3"/>
  <c r="C108" i="3"/>
  <c r="B108" i="3"/>
  <c r="A108" i="3"/>
  <c r="AU107" i="3"/>
  <c r="AQ107" i="3"/>
  <c r="AP107" i="3"/>
  <c r="AO107" i="3"/>
  <c r="AM107" i="3"/>
  <c r="AI107" i="3"/>
  <c r="AH107" i="3"/>
  <c r="AG107" i="3"/>
  <c r="AE107" i="3"/>
  <c r="AA107" i="3"/>
  <c r="Z107" i="3"/>
  <c r="Y107" i="3"/>
  <c r="W107" i="3"/>
  <c r="S107" i="3"/>
  <c r="R107" i="3"/>
  <c r="Q107" i="3"/>
  <c r="O107" i="3"/>
  <c r="K107" i="3"/>
  <c r="J107" i="3"/>
  <c r="I107" i="3"/>
  <c r="G107" i="3"/>
  <c r="C107" i="3"/>
  <c r="B107" i="3"/>
  <c r="A107" i="3"/>
  <c r="AU106" i="3"/>
  <c r="AQ106" i="3"/>
  <c r="AP106" i="3"/>
  <c r="AO106" i="3"/>
  <c r="AM106" i="3"/>
  <c r="AI106" i="3"/>
  <c r="AH106" i="3"/>
  <c r="AG106" i="3"/>
  <c r="AE106" i="3"/>
  <c r="AA106" i="3"/>
  <c r="Z106" i="3"/>
  <c r="Y106" i="3"/>
  <c r="W106" i="3"/>
  <c r="S106" i="3"/>
  <c r="R106" i="3"/>
  <c r="Q106" i="3"/>
  <c r="O106" i="3"/>
  <c r="K106" i="3"/>
  <c r="J106" i="3"/>
  <c r="I106" i="3"/>
  <c r="G106" i="3"/>
  <c r="C106" i="3"/>
  <c r="B106" i="3"/>
  <c r="A106" i="3"/>
  <c r="AU105" i="3"/>
  <c r="AQ105" i="3"/>
  <c r="AP105" i="3"/>
  <c r="AO105" i="3"/>
  <c r="AM105" i="3"/>
  <c r="AI105" i="3"/>
  <c r="AH105" i="3"/>
  <c r="AG105" i="3"/>
  <c r="AE105" i="3"/>
  <c r="AA105" i="3"/>
  <c r="Z105" i="3"/>
  <c r="Y105" i="3"/>
  <c r="W105" i="3"/>
  <c r="S105" i="3"/>
  <c r="R105" i="3"/>
  <c r="Q105" i="3"/>
  <c r="O105" i="3"/>
  <c r="K105" i="3"/>
  <c r="J105" i="3"/>
  <c r="I105" i="3"/>
  <c r="G105" i="3"/>
  <c r="C105" i="3"/>
  <c r="B105" i="3"/>
  <c r="A105" i="3"/>
  <c r="AU104" i="3"/>
  <c r="AQ104" i="3"/>
  <c r="AP104" i="3"/>
  <c r="AO104" i="3"/>
  <c r="AM104" i="3"/>
  <c r="AI104" i="3"/>
  <c r="AH104" i="3"/>
  <c r="AG104" i="3"/>
  <c r="AE104" i="3"/>
  <c r="AA104" i="3"/>
  <c r="Z104" i="3"/>
  <c r="Y104" i="3"/>
  <c r="W104" i="3"/>
  <c r="S104" i="3"/>
  <c r="R104" i="3"/>
  <c r="Q104" i="3"/>
  <c r="O104" i="3"/>
  <c r="K104" i="3"/>
  <c r="J104" i="3"/>
  <c r="I104" i="3"/>
  <c r="G104" i="3"/>
  <c r="C104" i="3"/>
  <c r="B104" i="3"/>
  <c r="A104" i="3"/>
  <c r="AU103" i="3"/>
  <c r="AQ103" i="3"/>
  <c r="AP103" i="3"/>
  <c r="AO103" i="3"/>
  <c r="AM103" i="3"/>
  <c r="AI103" i="3"/>
  <c r="AH103" i="3"/>
  <c r="AG103" i="3"/>
  <c r="AE103" i="3"/>
  <c r="AA103" i="3"/>
  <c r="Z103" i="3"/>
  <c r="Y103" i="3"/>
  <c r="W103" i="3"/>
  <c r="S103" i="3"/>
  <c r="R103" i="3"/>
  <c r="Q103" i="3"/>
  <c r="O103" i="3"/>
  <c r="K103" i="3"/>
  <c r="J103" i="3"/>
  <c r="J28" i="1" s="1"/>
  <c r="I103" i="3"/>
  <c r="G103" i="3"/>
  <c r="C103" i="3"/>
  <c r="B103" i="3"/>
  <c r="A103" i="3"/>
  <c r="AU102" i="3"/>
  <c r="AQ102" i="3"/>
  <c r="AP102" i="3"/>
  <c r="AO102" i="3"/>
  <c r="AM102" i="3"/>
  <c r="AI102" i="3"/>
  <c r="AH102" i="3"/>
  <c r="AG102" i="3"/>
  <c r="AE102" i="3"/>
  <c r="AA102" i="3"/>
  <c r="Z102" i="3"/>
  <c r="Y102" i="3"/>
  <c r="W102" i="3"/>
  <c r="S102" i="3"/>
  <c r="R102" i="3"/>
  <c r="Q102" i="3"/>
  <c r="O102" i="3"/>
  <c r="K102" i="3"/>
  <c r="J102" i="3"/>
  <c r="I102" i="3"/>
  <c r="G102" i="3"/>
  <c r="C102" i="3"/>
  <c r="B102" i="3"/>
  <c r="A102" i="3"/>
  <c r="AU101" i="3"/>
  <c r="AQ101" i="3"/>
  <c r="AP101" i="3"/>
  <c r="AO101" i="3"/>
  <c r="AM101" i="3"/>
  <c r="AI101" i="3"/>
  <c r="AH101" i="3"/>
  <c r="AG101" i="3"/>
  <c r="AE101" i="3"/>
  <c r="AA101" i="3"/>
  <c r="Z101" i="3"/>
  <c r="Y101" i="3"/>
  <c r="W101" i="3"/>
  <c r="S101" i="3"/>
  <c r="R101" i="3"/>
  <c r="Q101" i="3"/>
  <c r="O101" i="3"/>
  <c r="K101" i="3"/>
  <c r="J101" i="3"/>
  <c r="J12" i="1" s="1"/>
  <c r="I101" i="3"/>
  <c r="G101" i="3"/>
  <c r="C101" i="3"/>
  <c r="B101" i="3"/>
  <c r="A101" i="3"/>
  <c r="AU100" i="3"/>
  <c r="AQ100" i="3"/>
  <c r="AP100" i="3"/>
  <c r="AO100" i="3"/>
  <c r="AM100" i="3"/>
  <c r="AI100" i="3"/>
  <c r="AH100" i="3"/>
  <c r="AG100" i="3"/>
  <c r="AE100" i="3"/>
  <c r="AA100" i="3"/>
  <c r="Z100" i="3"/>
  <c r="Y100" i="3"/>
  <c r="W100" i="3"/>
  <c r="S100" i="3"/>
  <c r="R100" i="3"/>
  <c r="Q100" i="3"/>
  <c r="O100" i="3"/>
  <c r="K100" i="3"/>
  <c r="J100" i="3"/>
  <c r="I100" i="3"/>
  <c r="G100" i="3"/>
  <c r="C100" i="3"/>
  <c r="B100" i="3"/>
  <c r="A100" i="3"/>
  <c r="AU99" i="3"/>
  <c r="AQ99" i="3"/>
  <c r="AP99" i="3"/>
  <c r="AO99" i="3"/>
  <c r="AM99" i="3"/>
  <c r="AI99" i="3"/>
  <c r="AH99" i="3"/>
  <c r="AG99" i="3"/>
  <c r="AE99" i="3"/>
  <c r="AA99" i="3"/>
  <c r="Z99" i="3"/>
  <c r="Y99" i="3"/>
  <c r="W99" i="3"/>
  <c r="S99" i="3"/>
  <c r="R99" i="3"/>
  <c r="Q99" i="3"/>
  <c r="O99" i="3"/>
  <c r="K99" i="3"/>
  <c r="J99" i="3"/>
  <c r="I99" i="3"/>
  <c r="G99" i="3"/>
  <c r="C99" i="3"/>
  <c r="B99" i="3"/>
  <c r="A99" i="3"/>
  <c r="AU98" i="3"/>
  <c r="AQ98" i="3"/>
  <c r="AP98" i="3"/>
  <c r="AO98" i="3"/>
  <c r="AM98" i="3"/>
  <c r="AI98" i="3"/>
  <c r="AH98" i="3"/>
  <c r="AG98" i="3"/>
  <c r="AE98" i="3"/>
  <c r="AA98" i="3"/>
  <c r="Z98" i="3"/>
  <c r="Y98" i="3"/>
  <c r="W98" i="3"/>
  <c r="S98" i="3"/>
  <c r="R98" i="3"/>
  <c r="Q98" i="3"/>
  <c r="O98" i="3"/>
  <c r="K98" i="3"/>
  <c r="J98" i="3"/>
  <c r="J10" i="1" s="1"/>
  <c r="I98" i="3"/>
  <c r="G98" i="3"/>
  <c r="C98" i="3"/>
  <c r="B98" i="3"/>
  <c r="A98" i="3"/>
  <c r="AU97" i="3"/>
  <c r="AQ97" i="3"/>
  <c r="AP97" i="3"/>
  <c r="AO97" i="3"/>
  <c r="AM97" i="3"/>
  <c r="AI97" i="3"/>
  <c r="AH97" i="3"/>
  <c r="AG97" i="3"/>
  <c r="AE97" i="3"/>
  <c r="AA97" i="3"/>
  <c r="Z97" i="3"/>
  <c r="Y97" i="3"/>
  <c r="W97" i="3"/>
  <c r="S97" i="3"/>
  <c r="R97" i="3"/>
  <c r="Q97" i="3"/>
  <c r="O97" i="3"/>
  <c r="K97" i="3"/>
  <c r="J97" i="3"/>
  <c r="I97" i="3"/>
  <c r="G97" i="3"/>
  <c r="C97" i="3"/>
  <c r="B97" i="3"/>
  <c r="A97" i="3"/>
  <c r="AU96" i="3"/>
  <c r="AQ96" i="3"/>
  <c r="AP96" i="3"/>
  <c r="AO96" i="3"/>
  <c r="AM96" i="3"/>
  <c r="AI96" i="3"/>
  <c r="AH96" i="3"/>
  <c r="AG96" i="3"/>
  <c r="AE96" i="3"/>
  <c r="AA96" i="3"/>
  <c r="Z96" i="3"/>
  <c r="Y96" i="3"/>
  <c r="W96" i="3"/>
  <c r="S96" i="3"/>
  <c r="R96" i="3"/>
  <c r="Q96" i="3"/>
  <c r="O96" i="3"/>
  <c r="K96" i="3"/>
  <c r="J96" i="3"/>
  <c r="I96" i="3"/>
  <c r="G96" i="3"/>
  <c r="C96" i="3"/>
  <c r="B96" i="3"/>
  <c r="A96" i="3"/>
  <c r="AU95" i="3"/>
  <c r="AQ95" i="3"/>
  <c r="AP95" i="3"/>
  <c r="AO95" i="3"/>
  <c r="AM95" i="3"/>
  <c r="AI95" i="3"/>
  <c r="AH95" i="3"/>
  <c r="AG95" i="3"/>
  <c r="AE95" i="3"/>
  <c r="AA95" i="3"/>
  <c r="Z95" i="3"/>
  <c r="Y95" i="3"/>
  <c r="W95" i="3"/>
  <c r="S95" i="3"/>
  <c r="R95" i="3"/>
  <c r="Q95" i="3"/>
  <c r="O95" i="3"/>
  <c r="K95" i="3"/>
  <c r="J95" i="3"/>
  <c r="I95" i="3"/>
  <c r="G95" i="3"/>
  <c r="C95" i="3"/>
  <c r="B95" i="3"/>
  <c r="A95" i="3"/>
  <c r="AU94" i="3"/>
  <c r="AQ94" i="3"/>
  <c r="AP94" i="3"/>
  <c r="AO94" i="3"/>
  <c r="AM94" i="3"/>
  <c r="AI94" i="3"/>
  <c r="AH94" i="3"/>
  <c r="AG94" i="3"/>
  <c r="AE94" i="3"/>
  <c r="AA94" i="3"/>
  <c r="Z94" i="3"/>
  <c r="Y94" i="3"/>
  <c r="W94" i="3"/>
  <c r="S94" i="3"/>
  <c r="R94" i="3"/>
  <c r="Q94" i="3"/>
  <c r="O94" i="3"/>
  <c r="K94" i="3"/>
  <c r="J94" i="3"/>
  <c r="I94" i="3"/>
  <c r="G94" i="3"/>
  <c r="C94" i="3"/>
  <c r="B94" i="3"/>
  <c r="A94" i="3"/>
  <c r="AU93" i="3"/>
  <c r="AQ93" i="3"/>
  <c r="AP93" i="3"/>
  <c r="AL29" i="1" s="1"/>
  <c r="AO93" i="3"/>
  <c r="AM93" i="3"/>
  <c r="AI93" i="3"/>
  <c r="AH93" i="3"/>
  <c r="AG93" i="3"/>
  <c r="AE93" i="3"/>
  <c r="AA93" i="3"/>
  <c r="Z93" i="3"/>
  <c r="Y93" i="3"/>
  <c r="W93" i="3"/>
  <c r="S93" i="3"/>
  <c r="R93" i="3"/>
  <c r="Q93" i="3"/>
  <c r="O93" i="3"/>
  <c r="K93" i="3"/>
  <c r="J93" i="3"/>
  <c r="I93" i="3"/>
  <c r="G93" i="3"/>
  <c r="C93" i="3"/>
  <c r="B93" i="3"/>
  <c r="A93" i="3"/>
  <c r="AU92" i="3"/>
  <c r="AQ92" i="3"/>
  <c r="AP92" i="3"/>
  <c r="AO92" i="3"/>
  <c r="AM92" i="3"/>
  <c r="AI92" i="3"/>
  <c r="AH92" i="3"/>
  <c r="AG92" i="3"/>
  <c r="AE92" i="3"/>
  <c r="AA92" i="3"/>
  <c r="Z92" i="3"/>
  <c r="Y92" i="3"/>
  <c r="W92" i="3"/>
  <c r="S92" i="3"/>
  <c r="R92" i="3"/>
  <c r="Q92" i="3"/>
  <c r="O92" i="3"/>
  <c r="K92" i="3"/>
  <c r="J92" i="3"/>
  <c r="I92" i="3"/>
  <c r="G92" i="3"/>
  <c r="C92" i="3"/>
  <c r="B92" i="3"/>
  <c r="A92" i="3"/>
  <c r="AU91" i="3"/>
  <c r="AQ91" i="3"/>
  <c r="AP91" i="3"/>
  <c r="AO91" i="3"/>
  <c r="AM91" i="3"/>
  <c r="AI91" i="3"/>
  <c r="AH91" i="3"/>
  <c r="AG91" i="3"/>
  <c r="AE91" i="3"/>
  <c r="AA91" i="3"/>
  <c r="Z91" i="3"/>
  <c r="Y91" i="3"/>
  <c r="W91" i="3"/>
  <c r="S91" i="3"/>
  <c r="R91" i="3"/>
  <c r="Q91" i="3"/>
  <c r="O91" i="3"/>
  <c r="K91" i="3"/>
  <c r="J91" i="3"/>
  <c r="I91" i="3"/>
  <c r="G91" i="3"/>
  <c r="C91" i="3"/>
  <c r="R25" i="1" s="1"/>
  <c r="B91" i="3"/>
  <c r="A91" i="3"/>
  <c r="AU90" i="3"/>
  <c r="AQ90" i="3"/>
  <c r="AP90" i="3"/>
  <c r="AO90" i="3"/>
  <c r="AM90" i="3"/>
  <c r="AI90" i="3"/>
  <c r="AH90" i="3"/>
  <c r="AG90" i="3"/>
  <c r="AE90" i="3"/>
  <c r="AA90" i="3"/>
  <c r="Z90" i="3"/>
  <c r="Y90" i="3"/>
  <c r="W90" i="3"/>
  <c r="S90" i="3"/>
  <c r="R90" i="3"/>
  <c r="Q90" i="3"/>
  <c r="O90" i="3"/>
  <c r="K90" i="3"/>
  <c r="J90" i="3"/>
  <c r="I90" i="3"/>
  <c r="G90" i="3"/>
  <c r="C90" i="3"/>
  <c r="AF26" i="1" s="1"/>
  <c r="B90" i="3"/>
  <c r="A90" i="3"/>
  <c r="AU89" i="3"/>
  <c r="AQ89" i="3"/>
  <c r="AP89" i="3"/>
  <c r="AO89" i="3"/>
  <c r="AM89" i="3"/>
  <c r="AI89" i="3"/>
  <c r="AH89" i="3"/>
  <c r="AG89" i="3"/>
  <c r="AE89" i="3"/>
  <c r="AA89" i="3"/>
  <c r="Z89" i="3"/>
  <c r="Y89" i="3"/>
  <c r="W89" i="3"/>
  <c r="S89" i="3"/>
  <c r="R89" i="3"/>
  <c r="Q89" i="3"/>
  <c r="O89" i="3"/>
  <c r="K89" i="3"/>
  <c r="J89" i="3"/>
  <c r="I89" i="3"/>
  <c r="G89" i="3"/>
  <c r="C89" i="3"/>
  <c r="B89" i="3"/>
  <c r="A89" i="3"/>
  <c r="AU88" i="3"/>
  <c r="AQ88" i="3"/>
  <c r="AP88" i="3"/>
  <c r="AO88" i="3"/>
  <c r="AM88" i="3"/>
  <c r="AI88" i="3"/>
  <c r="AH88" i="3"/>
  <c r="AG88" i="3"/>
  <c r="AE88" i="3"/>
  <c r="AA88" i="3"/>
  <c r="Z88" i="3"/>
  <c r="Y88" i="3"/>
  <c r="W88" i="3"/>
  <c r="S88" i="3"/>
  <c r="R88" i="3"/>
  <c r="Q88" i="3"/>
  <c r="O88" i="3"/>
  <c r="K88" i="3"/>
  <c r="J88" i="3"/>
  <c r="I88" i="3"/>
  <c r="G88" i="3"/>
  <c r="C88" i="3"/>
  <c r="B88" i="3"/>
  <c r="A88" i="3"/>
  <c r="AU87" i="3"/>
  <c r="AQ87" i="3"/>
  <c r="AP87" i="3"/>
  <c r="AO87" i="3"/>
  <c r="AM87" i="3"/>
  <c r="AI87" i="3"/>
  <c r="AH87" i="3"/>
  <c r="AG87" i="3"/>
  <c r="AE87" i="3"/>
  <c r="AA87" i="3"/>
  <c r="Z87" i="3"/>
  <c r="Y87" i="3"/>
  <c r="W87" i="3"/>
  <c r="S87" i="3"/>
  <c r="R87" i="3"/>
  <c r="Q87" i="3"/>
  <c r="O87" i="3"/>
  <c r="K87" i="3"/>
  <c r="J87" i="3"/>
  <c r="I87" i="3"/>
  <c r="G87" i="3"/>
  <c r="C87" i="3"/>
  <c r="B87" i="3"/>
  <c r="A87" i="3"/>
  <c r="AU86" i="3"/>
  <c r="AQ86" i="3"/>
  <c r="AP86" i="3"/>
  <c r="AO86" i="3"/>
  <c r="AM86" i="3"/>
  <c r="AI86" i="3"/>
  <c r="AH86" i="3"/>
  <c r="AG86" i="3"/>
  <c r="AE86" i="3"/>
  <c r="AA86" i="3"/>
  <c r="Z86" i="3"/>
  <c r="Y86" i="3"/>
  <c r="W86" i="3"/>
  <c r="S86" i="3"/>
  <c r="R86" i="3"/>
  <c r="Q86" i="3"/>
  <c r="O86" i="3"/>
  <c r="K86" i="3"/>
  <c r="J86" i="3"/>
  <c r="I86" i="3"/>
  <c r="G86" i="3"/>
  <c r="C86" i="3"/>
  <c r="B86" i="3"/>
  <c r="A86" i="3"/>
  <c r="AU85" i="3"/>
  <c r="AQ85" i="3"/>
  <c r="AP85" i="3"/>
  <c r="AO85" i="3"/>
  <c r="AM85" i="3"/>
  <c r="AI85" i="3"/>
  <c r="AH85" i="3"/>
  <c r="AG85" i="3"/>
  <c r="AE85" i="3"/>
  <c r="AA85" i="3"/>
  <c r="Z85" i="3"/>
  <c r="Y85" i="3"/>
  <c r="W85" i="3"/>
  <c r="S85" i="3"/>
  <c r="R85" i="3"/>
  <c r="Q85" i="3"/>
  <c r="O85" i="3"/>
  <c r="K85" i="3"/>
  <c r="J85" i="3"/>
  <c r="I85" i="3"/>
  <c r="G85" i="3"/>
  <c r="C85" i="3"/>
  <c r="B85" i="3"/>
  <c r="A85" i="3"/>
  <c r="AU84" i="3"/>
  <c r="AQ84" i="3"/>
  <c r="AP84" i="3"/>
  <c r="AO84" i="3"/>
  <c r="AM84" i="3"/>
  <c r="AI84" i="3"/>
  <c r="AH84" i="3"/>
  <c r="AG84" i="3"/>
  <c r="AE84" i="3"/>
  <c r="AA84" i="3"/>
  <c r="Z84" i="3"/>
  <c r="Y84" i="3"/>
  <c r="W84" i="3"/>
  <c r="S84" i="3"/>
  <c r="R84" i="3"/>
  <c r="Q84" i="3"/>
  <c r="O84" i="3"/>
  <c r="K84" i="3"/>
  <c r="J84" i="3"/>
  <c r="I84" i="3"/>
  <c r="G84" i="3"/>
  <c r="C84" i="3"/>
  <c r="B84" i="3"/>
  <c r="A84" i="3"/>
  <c r="AU83" i="3"/>
  <c r="AQ83" i="3"/>
  <c r="AP83" i="3"/>
  <c r="AO83" i="3"/>
  <c r="AM83" i="3"/>
  <c r="AI83" i="3"/>
  <c r="AH83" i="3"/>
  <c r="AG83" i="3"/>
  <c r="AE83" i="3"/>
  <c r="AA83" i="3"/>
  <c r="Z83" i="3"/>
  <c r="Y83" i="3"/>
  <c r="W83" i="3"/>
  <c r="S83" i="3"/>
  <c r="R83" i="3"/>
  <c r="Q83" i="3"/>
  <c r="O83" i="3"/>
  <c r="K83" i="3"/>
  <c r="J83" i="3"/>
  <c r="I83" i="3"/>
  <c r="G83" i="3"/>
  <c r="C83" i="3"/>
  <c r="B83" i="3"/>
  <c r="A83" i="3"/>
  <c r="AU82" i="3"/>
  <c r="AQ82" i="3"/>
  <c r="AP82" i="3"/>
  <c r="AO82" i="3"/>
  <c r="AM82" i="3"/>
  <c r="AI82" i="3"/>
  <c r="AH82" i="3"/>
  <c r="AG82" i="3"/>
  <c r="AE82" i="3"/>
  <c r="AA82" i="3"/>
  <c r="Z82" i="3"/>
  <c r="Y82" i="3"/>
  <c r="W82" i="3"/>
  <c r="S82" i="3"/>
  <c r="R82" i="3"/>
  <c r="Q82" i="3"/>
  <c r="O82" i="3"/>
  <c r="K82" i="3"/>
  <c r="J82" i="3"/>
  <c r="I82" i="3"/>
  <c r="G82" i="3"/>
  <c r="C82" i="3"/>
  <c r="R15" i="1" s="1"/>
  <c r="B82" i="3"/>
  <c r="A82" i="3"/>
  <c r="AU81" i="3"/>
  <c r="AQ81" i="3"/>
  <c r="AP81" i="3"/>
  <c r="AO81" i="3"/>
  <c r="AM81" i="3"/>
  <c r="AI81" i="3"/>
  <c r="AH81" i="3"/>
  <c r="AG81" i="3"/>
  <c r="AE81" i="3"/>
  <c r="AA81" i="3"/>
  <c r="Z81" i="3"/>
  <c r="Y81" i="3"/>
  <c r="W81" i="3"/>
  <c r="S81" i="3"/>
  <c r="R81" i="3"/>
  <c r="Q81" i="3"/>
  <c r="O81" i="3"/>
  <c r="K81" i="3"/>
  <c r="J81" i="3"/>
  <c r="I81" i="3"/>
  <c r="G81" i="3"/>
  <c r="C81" i="3"/>
  <c r="B81" i="3"/>
  <c r="A81" i="3"/>
  <c r="AU80" i="3"/>
  <c r="AQ80" i="3"/>
  <c r="AP80" i="3"/>
  <c r="AO80" i="3"/>
  <c r="AM80" i="3"/>
  <c r="AI80" i="3"/>
  <c r="AH80" i="3"/>
  <c r="AG80" i="3"/>
  <c r="AE80" i="3"/>
  <c r="AA80" i="3"/>
  <c r="Z80" i="3"/>
  <c r="Y80" i="3"/>
  <c r="W80" i="3"/>
  <c r="S80" i="3"/>
  <c r="R80" i="3"/>
  <c r="Q80" i="3"/>
  <c r="O80" i="3"/>
  <c r="K80" i="3"/>
  <c r="J80" i="3"/>
  <c r="I80" i="3"/>
  <c r="G80" i="3"/>
  <c r="C80" i="3"/>
  <c r="B80" i="3"/>
  <c r="A80" i="3"/>
  <c r="AU79" i="3"/>
  <c r="AQ79" i="3"/>
  <c r="AP79" i="3"/>
  <c r="AO79" i="3"/>
  <c r="AM79" i="3"/>
  <c r="AI79" i="3"/>
  <c r="AH79" i="3"/>
  <c r="AG79" i="3"/>
  <c r="AE79" i="3"/>
  <c r="AA79" i="3"/>
  <c r="Z79" i="3"/>
  <c r="Y79" i="3"/>
  <c r="W79" i="3"/>
  <c r="S79" i="3"/>
  <c r="R79" i="3"/>
  <c r="Q79" i="3"/>
  <c r="O79" i="3"/>
  <c r="K79" i="3"/>
  <c r="J79" i="3"/>
  <c r="I79" i="3"/>
  <c r="G79" i="3"/>
  <c r="C79" i="3"/>
  <c r="B79" i="3"/>
  <c r="A79" i="3"/>
  <c r="AU78" i="3"/>
  <c r="AQ78" i="3"/>
  <c r="AP78" i="3"/>
  <c r="AO78" i="3"/>
  <c r="AM78" i="3"/>
  <c r="AI78" i="3"/>
  <c r="AH78" i="3"/>
  <c r="AG78" i="3"/>
  <c r="AE78" i="3"/>
  <c r="AA78" i="3"/>
  <c r="Z78" i="3"/>
  <c r="Y78" i="3"/>
  <c r="W78" i="3"/>
  <c r="S78" i="3"/>
  <c r="R78" i="3"/>
  <c r="Q78" i="3"/>
  <c r="O78" i="3"/>
  <c r="K78" i="3"/>
  <c r="J78" i="3"/>
  <c r="I78" i="3"/>
  <c r="G78" i="3"/>
  <c r="C78" i="3"/>
  <c r="D39" i="1" s="1"/>
  <c r="B78" i="3"/>
  <c r="A78" i="3"/>
  <c r="AU77" i="3"/>
  <c r="AQ77" i="3"/>
  <c r="AP77" i="3"/>
  <c r="AO77" i="3"/>
  <c r="AM77" i="3"/>
  <c r="AI77" i="3"/>
  <c r="AH77" i="3"/>
  <c r="AG77" i="3"/>
  <c r="AE77" i="3"/>
  <c r="AA77" i="3"/>
  <c r="Z77" i="3"/>
  <c r="Y77" i="3"/>
  <c r="W77" i="3"/>
  <c r="S77" i="3"/>
  <c r="R77" i="3"/>
  <c r="Q77" i="3"/>
  <c r="O77" i="3"/>
  <c r="K77" i="3"/>
  <c r="J77" i="3"/>
  <c r="I77" i="3"/>
  <c r="G77" i="3"/>
  <c r="C77" i="3"/>
  <c r="D71" i="1" s="1"/>
  <c r="B77" i="3"/>
  <c r="A77" i="3"/>
  <c r="AU76" i="3"/>
  <c r="AQ76" i="3"/>
  <c r="AP76" i="3"/>
  <c r="AO76" i="3"/>
  <c r="AM76" i="3"/>
  <c r="AI76" i="3"/>
  <c r="AH76" i="3"/>
  <c r="AG76" i="3"/>
  <c r="AE76" i="3"/>
  <c r="AA76" i="3"/>
  <c r="Z76" i="3"/>
  <c r="Y76" i="3"/>
  <c r="W76" i="3"/>
  <c r="S76" i="3"/>
  <c r="R76" i="3"/>
  <c r="Q76" i="3"/>
  <c r="O76" i="3"/>
  <c r="K76" i="3"/>
  <c r="J76" i="3"/>
  <c r="I76" i="3"/>
  <c r="G76" i="3"/>
  <c r="C76" i="3"/>
  <c r="B76" i="3"/>
  <c r="A76" i="3"/>
  <c r="AU75" i="3"/>
  <c r="AQ75" i="3"/>
  <c r="AP75" i="3"/>
  <c r="AO75" i="3"/>
  <c r="AM75" i="3"/>
  <c r="AI75" i="3"/>
  <c r="AH75" i="3"/>
  <c r="AG75" i="3"/>
  <c r="AE75" i="3"/>
  <c r="AA75" i="3"/>
  <c r="Z75" i="3"/>
  <c r="Y75" i="3"/>
  <c r="W75" i="3"/>
  <c r="S75" i="3"/>
  <c r="R75" i="3"/>
  <c r="Q75" i="3"/>
  <c r="O75" i="3"/>
  <c r="K75" i="3"/>
  <c r="J75" i="3"/>
  <c r="I75" i="3"/>
  <c r="G75" i="3"/>
  <c r="C75" i="3"/>
  <c r="R45" i="1" s="1"/>
  <c r="B75" i="3"/>
  <c r="A75" i="3"/>
  <c r="AU74" i="3"/>
  <c r="AQ74" i="3"/>
  <c r="AP74" i="3"/>
  <c r="AO74" i="3"/>
  <c r="AM74" i="3"/>
  <c r="AI74" i="3"/>
  <c r="AH74" i="3"/>
  <c r="AG74" i="3"/>
  <c r="AE74" i="3"/>
  <c r="AA74" i="3"/>
  <c r="Z74" i="3"/>
  <c r="Y74" i="3"/>
  <c r="W74" i="3"/>
  <c r="S74" i="3"/>
  <c r="R74" i="3"/>
  <c r="Q74" i="3"/>
  <c r="O74" i="3"/>
  <c r="K74" i="3"/>
  <c r="K57" i="1" s="1"/>
  <c r="J74" i="3"/>
  <c r="J57" i="1" s="1"/>
  <c r="I74" i="3"/>
  <c r="G74" i="3"/>
  <c r="C74" i="3"/>
  <c r="R43" i="1" s="1"/>
  <c r="B74" i="3"/>
  <c r="A74" i="3"/>
  <c r="AU73" i="3"/>
  <c r="AQ73" i="3"/>
  <c r="AP73" i="3"/>
  <c r="AO73" i="3"/>
  <c r="AM73" i="3"/>
  <c r="AI73" i="3"/>
  <c r="AH73" i="3"/>
  <c r="AG73" i="3"/>
  <c r="AE73" i="3"/>
  <c r="AA73" i="3"/>
  <c r="Z73" i="3"/>
  <c r="Y73" i="3"/>
  <c r="W73" i="3"/>
  <c r="S73" i="3"/>
  <c r="R73" i="3"/>
  <c r="Q73" i="3"/>
  <c r="O73" i="3"/>
  <c r="K73" i="3"/>
  <c r="J73" i="3"/>
  <c r="J78" i="1" s="1"/>
  <c r="I73" i="3"/>
  <c r="G73" i="3"/>
  <c r="C73" i="3"/>
  <c r="B73" i="3"/>
  <c r="A73" i="3"/>
  <c r="AU72" i="3"/>
  <c r="AQ72" i="3"/>
  <c r="AP72" i="3"/>
  <c r="AO72" i="3"/>
  <c r="AM72" i="3"/>
  <c r="AI72" i="3"/>
  <c r="AH72" i="3"/>
  <c r="AG72" i="3"/>
  <c r="AE72" i="3"/>
  <c r="AA72" i="3"/>
  <c r="Z72" i="3"/>
  <c r="Y72" i="3"/>
  <c r="W72" i="3"/>
  <c r="S72" i="3"/>
  <c r="R72" i="3"/>
  <c r="Q72" i="3"/>
  <c r="O72" i="3"/>
  <c r="K72" i="3"/>
  <c r="J72" i="3"/>
  <c r="I72" i="3"/>
  <c r="G72" i="3"/>
  <c r="C72" i="3"/>
  <c r="AM47" i="1" s="1"/>
  <c r="B72" i="3"/>
  <c r="A72" i="3"/>
  <c r="AU71" i="3"/>
  <c r="AQ71" i="3"/>
  <c r="AP71" i="3"/>
  <c r="AO71" i="3"/>
  <c r="AM71" i="3"/>
  <c r="AI71" i="3"/>
  <c r="AH71" i="3"/>
  <c r="AG71" i="3"/>
  <c r="AE71" i="3"/>
  <c r="AA71" i="3"/>
  <c r="Z71" i="3"/>
  <c r="Y71" i="3"/>
  <c r="W71" i="3"/>
  <c r="S71" i="3"/>
  <c r="R71" i="3"/>
  <c r="Q71" i="3"/>
  <c r="O71" i="3"/>
  <c r="K71" i="3"/>
  <c r="J71" i="3"/>
  <c r="J41" i="1" s="1"/>
  <c r="I71" i="3"/>
  <c r="G71" i="3"/>
  <c r="C71" i="3"/>
  <c r="R33" i="1" s="1"/>
  <c r="B71" i="3"/>
  <c r="A71" i="3"/>
  <c r="AU70" i="3"/>
  <c r="AQ70" i="3"/>
  <c r="AP70" i="3"/>
  <c r="AO70" i="3"/>
  <c r="AM70" i="3"/>
  <c r="AI70" i="3"/>
  <c r="AH70" i="3"/>
  <c r="AG70" i="3"/>
  <c r="AE70" i="3"/>
  <c r="AA70" i="3"/>
  <c r="Z70" i="3"/>
  <c r="Y70" i="3"/>
  <c r="W70" i="3"/>
  <c r="S70" i="3"/>
  <c r="R70" i="3"/>
  <c r="Q70" i="3"/>
  <c r="O70" i="3"/>
  <c r="K70" i="3"/>
  <c r="J70" i="3"/>
  <c r="J61" i="1" s="1"/>
  <c r="I70" i="3"/>
  <c r="G70" i="3"/>
  <c r="C70" i="3"/>
  <c r="D26" i="1" s="1"/>
  <c r="B70" i="3"/>
  <c r="A70" i="3"/>
  <c r="AU69" i="3"/>
  <c r="AQ69" i="3"/>
  <c r="AP69" i="3"/>
  <c r="AO69" i="3"/>
  <c r="AM69" i="3"/>
  <c r="AI69" i="3"/>
  <c r="AH69" i="3"/>
  <c r="AG69" i="3"/>
  <c r="AE69" i="3"/>
  <c r="AA69" i="3"/>
  <c r="Z69" i="3"/>
  <c r="Y69" i="3"/>
  <c r="W69" i="3"/>
  <c r="S69" i="3"/>
  <c r="R69" i="3"/>
  <c r="Q69" i="3"/>
  <c r="O69" i="3"/>
  <c r="K69" i="3"/>
  <c r="J69" i="3"/>
  <c r="I69" i="3"/>
  <c r="G69" i="3"/>
  <c r="C69" i="3"/>
  <c r="B69" i="3"/>
  <c r="A69" i="3"/>
  <c r="AU68" i="3"/>
  <c r="AQ68" i="3"/>
  <c r="AP68" i="3"/>
  <c r="AO68" i="3"/>
  <c r="AM68" i="3"/>
  <c r="AI68" i="3"/>
  <c r="AH68" i="3"/>
  <c r="AG68" i="3"/>
  <c r="AE68" i="3"/>
  <c r="AA68" i="3"/>
  <c r="Z68" i="3"/>
  <c r="Y68" i="3"/>
  <c r="W68" i="3"/>
  <c r="S68" i="3"/>
  <c r="R68" i="3"/>
  <c r="Q68" i="3"/>
  <c r="O68" i="3"/>
  <c r="K68" i="3"/>
  <c r="J68" i="3"/>
  <c r="I68" i="3"/>
  <c r="G68" i="3"/>
  <c r="C68" i="3"/>
  <c r="Y21" i="1" s="1"/>
  <c r="B68" i="3"/>
  <c r="A68" i="3"/>
  <c r="AU67" i="3"/>
  <c r="AQ67" i="3"/>
  <c r="AP67" i="3"/>
  <c r="AO67" i="3"/>
  <c r="AM67" i="3"/>
  <c r="AI67" i="3"/>
  <c r="AH67" i="3"/>
  <c r="AG67" i="3"/>
  <c r="AE67" i="3"/>
  <c r="AA67" i="3"/>
  <c r="Z67" i="3"/>
  <c r="Y67" i="3"/>
  <c r="W67" i="3"/>
  <c r="S67" i="3"/>
  <c r="R67" i="3"/>
  <c r="Q67" i="3"/>
  <c r="O67" i="3"/>
  <c r="K67" i="3"/>
  <c r="J67" i="3"/>
  <c r="I67" i="3"/>
  <c r="G67" i="3"/>
  <c r="C67" i="3"/>
  <c r="B67" i="3"/>
  <c r="A67" i="3"/>
  <c r="AU66" i="3"/>
  <c r="AQ66" i="3"/>
  <c r="AP66" i="3"/>
  <c r="AO66" i="3"/>
  <c r="AM66" i="3"/>
  <c r="AI66" i="3"/>
  <c r="AH66" i="3"/>
  <c r="AG66" i="3"/>
  <c r="AE66" i="3"/>
  <c r="AA66" i="3"/>
  <c r="Z66" i="3"/>
  <c r="Y66" i="3"/>
  <c r="W66" i="3"/>
  <c r="S66" i="3"/>
  <c r="R66" i="3"/>
  <c r="Q66" i="3"/>
  <c r="O66" i="3"/>
  <c r="K66" i="3"/>
  <c r="K7" i="1" s="1"/>
  <c r="J66" i="3"/>
  <c r="J58" i="1" s="1"/>
  <c r="I66" i="3"/>
  <c r="G66" i="3"/>
  <c r="C66" i="3"/>
  <c r="D10" i="1" s="1"/>
  <c r="B66" i="3"/>
  <c r="A66" i="3"/>
  <c r="AU65" i="3"/>
  <c r="AQ65" i="3"/>
  <c r="AP65" i="3"/>
  <c r="AO65" i="3"/>
  <c r="AM65" i="3"/>
  <c r="AI65" i="3"/>
  <c r="AH65" i="3"/>
  <c r="AG65" i="3"/>
  <c r="AE65" i="3"/>
  <c r="AA65" i="3"/>
  <c r="Z65" i="3"/>
  <c r="Y65" i="3"/>
  <c r="W65" i="3"/>
  <c r="S65" i="3"/>
  <c r="R65" i="3"/>
  <c r="Q65" i="3"/>
  <c r="O65" i="3"/>
  <c r="K65" i="3"/>
  <c r="J65" i="3"/>
  <c r="I65" i="3"/>
  <c r="G65" i="3"/>
  <c r="C65" i="3"/>
  <c r="AF17" i="1" s="1"/>
  <c r="B65" i="3"/>
  <c r="A65" i="3"/>
  <c r="AU64" i="3"/>
  <c r="AQ64" i="3"/>
  <c r="AP64" i="3"/>
  <c r="AO64" i="3"/>
  <c r="AM64" i="3"/>
  <c r="AI64" i="3"/>
  <c r="AH64" i="3"/>
  <c r="AG64" i="3"/>
  <c r="AE64" i="3"/>
  <c r="AA64" i="3"/>
  <c r="Z64" i="3"/>
  <c r="Y64" i="3"/>
  <c r="W64" i="3"/>
  <c r="S64" i="3"/>
  <c r="R64" i="3"/>
  <c r="Q64" i="3"/>
  <c r="O64" i="3"/>
  <c r="K64" i="3"/>
  <c r="J64" i="3"/>
  <c r="I64" i="3"/>
  <c r="G64" i="3"/>
  <c r="C64" i="3"/>
  <c r="B64" i="3"/>
  <c r="A64" i="3"/>
  <c r="AU63" i="3"/>
  <c r="AQ63" i="3"/>
  <c r="AP63" i="3"/>
  <c r="AO63" i="3"/>
  <c r="AM63" i="3"/>
  <c r="AI63" i="3"/>
  <c r="AH63" i="3"/>
  <c r="AG63" i="3"/>
  <c r="AE63" i="3"/>
  <c r="AA63" i="3"/>
  <c r="Z63" i="3"/>
  <c r="Y63" i="3"/>
  <c r="W63" i="3"/>
  <c r="S63" i="3"/>
  <c r="R63" i="3"/>
  <c r="Q63" i="3"/>
  <c r="O63" i="3"/>
  <c r="K63" i="3"/>
  <c r="J63" i="3"/>
  <c r="I63" i="3"/>
  <c r="G63" i="3"/>
  <c r="C63" i="3"/>
  <c r="AM11" i="1" s="1"/>
  <c r="B63" i="3"/>
  <c r="A63" i="3"/>
  <c r="AU62" i="3"/>
  <c r="AQ62" i="3"/>
  <c r="AP62" i="3"/>
  <c r="AO62" i="3"/>
  <c r="AM62" i="3"/>
  <c r="AI62" i="3"/>
  <c r="AH62" i="3"/>
  <c r="AG62" i="3"/>
  <c r="AE62" i="3"/>
  <c r="AA62" i="3"/>
  <c r="Z62" i="3"/>
  <c r="Y62" i="3"/>
  <c r="W62" i="3"/>
  <c r="S62" i="3"/>
  <c r="R62" i="3"/>
  <c r="Q62" i="3"/>
  <c r="O62" i="3"/>
  <c r="K62" i="3"/>
  <c r="J62" i="3"/>
  <c r="I62" i="3"/>
  <c r="G62" i="3"/>
  <c r="C62" i="3"/>
  <c r="R3" i="1" s="1"/>
  <c r="B62" i="3"/>
  <c r="A62" i="3"/>
  <c r="AU61" i="3"/>
  <c r="AQ61" i="3"/>
  <c r="AP61" i="3"/>
  <c r="AO61" i="3"/>
  <c r="AM61" i="3"/>
  <c r="AI61" i="3"/>
  <c r="AH61" i="3"/>
  <c r="AG61" i="3"/>
  <c r="AE61" i="3"/>
  <c r="AA61" i="3"/>
  <c r="Z61" i="3"/>
  <c r="Y61" i="3"/>
  <c r="W61" i="3"/>
  <c r="S61" i="3"/>
  <c r="R61" i="3"/>
  <c r="Q61" i="3"/>
  <c r="O61" i="3"/>
  <c r="K61" i="3"/>
  <c r="J61" i="3"/>
  <c r="I61" i="3"/>
  <c r="G61" i="3"/>
  <c r="C61" i="3"/>
  <c r="B61" i="3"/>
  <c r="A61" i="3"/>
  <c r="AU60" i="3"/>
  <c r="AQ60" i="3"/>
  <c r="AP60" i="3"/>
  <c r="AO60" i="3"/>
  <c r="AM60" i="3"/>
  <c r="AI60" i="3"/>
  <c r="AH60" i="3"/>
  <c r="AG60" i="3"/>
  <c r="AE60" i="3"/>
  <c r="AA60" i="3"/>
  <c r="Z60" i="3"/>
  <c r="Y60" i="3"/>
  <c r="W60" i="3"/>
  <c r="S60" i="3"/>
  <c r="R60" i="3"/>
  <c r="Q60" i="3"/>
  <c r="O60" i="3"/>
  <c r="K60" i="3"/>
  <c r="J60" i="3"/>
  <c r="I60" i="3"/>
  <c r="G60" i="3"/>
  <c r="C60" i="3"/>
  <c r="B60" i="3"/>
  <c r="A60" i="3"/>
  <c r="AU59" i="3"/>
  <c r="AQ59" i="3"/>
  <c r="AP59" i="3"/>
  <c r="AO59" i="3"/>
  <c r="AM59" i="3"/>
  <c r="AI59" i="3"/>
  <c r="AH59" i="3"/>
  <c r="AG59" i="3"/>
  <c r="AE59" i="3"/>
  <c r="AA59" i="3"/>
  <c r="Z59" i="3"/>
  <c r="Y59" i="3"/>
  <c r="W59" i="3"/>
  <c r="S59" i="3"/>
  <c r="R59" i="3"/>
  <c r="Q59" i="3"/>
  <c r="O59" i="3"/>
  <c r="K59" i="3"/>
  <c r="J59" i="3"/>
  <c r="I59" i="3"/>
  <c r="G59" i="3"/>
  <c r="C59" i="3"/>
  <c r="B59" i="3"/>
  <c r="A59" i="3"/>
  <c r="AU58" i="3"/>
  <c r="AQ58" i="3"/>
  <c r="AP58" i="3"/>
  <c r="AO58" i="3"/>
  <c r="AM58" i="3"/>
  <c r="AI58" i="3"/>
  <c r="AH58" i="3"/>
  <c r="AG58" i="3"/>
  <c r="AE58" i="3"/>
  <c r="AA58" i="3"/>
  <c r="Z58" i="3"/>
  <c r="Y58" i="3"/>
  <c r="W58" i="3"/>
  <c r="S58" i="3"/>
  <c r="R58" i="3"/>
  <c r="Q58" i="3"/>
  <c r="O58" i="3"/>
  <c r="K58" i="3"/>
  <c r="J58" i="3"/>
  <c r="I58" i="3"/>
  <c r="G58" i="3"/>
  <c r="C58" i="3"/>
  <c r="R46" i="1" s="1"/>
  <c r="B58" i="3"/>
  <c r="A58" i="3"/>
  <c r="AU57" i="3"/>
  <c r="AQ57" i="3"/>
  <c r="AP57" i="3"/>
  <c r="AO57" i="3"/>
  <c r="AM57" i="3"/>
  <c r="AI57" i="3"/>
  <c r="AH57" i="3"/>
  <c r="AG57" i="3"/>
  <c r="AE57" i="3"/>
  <c r="AA57" i="3"/>
  <c r="Z57" i="3"/>
  <c r="Y57" i="3"/>
  <c r="W57" i="3"/>
  <c r="S57" i="3"/>
  <c r="R57" i="3"/>
  <c r="Q57" i="3"/>
  <c r="O57" i="3"/>
  <c r="K57" i="3"/>
  <c r="J57" i="3"/>
  <c r="I57" i="3"/>
  <c r="G57" i="3"/>
  <c r="C57" i="3"/>
  <c r="Y80" i="1" s="1"/>
  <c r="B57" i="3"/>
  <c r="A57" i="3"/>
  <c r="AU56" i="3"/>
  <c r="AQ56" i="3"/>
  <c r="AP56" i="3"/>
  <c r="AO56" i="3"/>
  <c r="AM56" i="3"/>
  <c r="AI56" i="3"/>
  <c r="AH56" i="3"/>
  <c r="AG56" i="3"/>
  <c r="AE56" i="3"/>
  <c r="AA56" i="3"/>
  <c r="Z56" i="3"/>
  <c r="Y56" i="3"/>
  <c r="W56" i="3"/>
  <c r="S56" i="3"/>
  <c r="R56" i="3"/>
  <c r="Q56" i="3"/>
  <c r="O56" i="3"/>
  <c r="K56" i="3"/>
  <c r="J56" i="3"/>
  <c r="I56" i="3"/>
  <c r="K19" i="1" s="1"/>
  <c r="G56" i="3"/>
  <c r="C56" i="3"/>
  <c r="AF75" i="1" s="1"/>
  <c r="B56" i="3"/>
  <c r="A56" i="3"/>
  <c r="AU55" i="3"/>
  <c r="AQ55" i="3"/>
  <c r="AP55" i="3"/>
  <c r="AO55" i="3"/>
  <c r="AM55" i="3"/>
  <c r="AI55" i="3"/>
  <c r="AH55" i="3"/>
  <c r="AE74" i="1" s="1"/>
  <c r="AG55" i="3"/>
  <c r="AE55" i="3"/>
  <c r="AA55" i="3"/>
  <c r="Z55" i="3"/>
  <c r="Y55" i="3"/>
  <c r="W55" i="3"/>
  <c r="S55" i="3"/>
  <c r="R55" i="3"/>
  <c r="Q55" i="3"/>
  <c r="O55" i="3"/>
  <c r="K55" i="3"/>
  <c r="J55" i="3"/>
  <c r="J79" i="1" s="1"/>
  <c r="I55" i="3"/>
  <c r="G55" i="3"/>
  <c r="C55" i="3"/>
  <c r="R55" i="1" s="1"/>
  <c r="B55" i="3"/>
  <c r="A55" i="3"/>
  <c r="AU54" i="3"/>
  <c r="AQ54" i="3"/>
  <c r="AP54" i="3"/>
  <c r="AO54" i="3"/>
  <c r="AM54" i="3"/>
  <c r="AI54" i="3"/>
  <c r="AH54" i="3"/>
  <c r="AG54" i="3"/>
  <c r="AE54" i="3"/>
  <c r="AA54" i="3"/>
  <c r="Z54" i="3"/>
  <c r="Y54" i="3"/>
  <c r="W54" i="3"/>
  <c r="S54" i="3"/>
  <c r="R54" i="3"/>
  <c r="Q54" i="3"/>
  <c r="O54" i="3"/>
  <c r="K54" i="3"/>
  <c r="J54" i="3"/>
  <c r="I54" i="3"/>
  <c r="G54" i="3"/>
  <c r="C54" i="3"/>
  <c r="R34" i="1" s="1"/>
  <c r="B54" i="3"/>
  <c r="A54" i="3"/>
  <c r="AU53" i="3"/>
  <c r="AQ53" i="3"/>
  <c r="AP53" i="3"/>
  <c r="AO53" i="3"/>
  <c r="AM53" i="3"/>
  <c r="AI53" i="3"/>
  <c r="AH53" i="3"/>
  <c r="AE65" i="1" s="1"/>
  <c r="AG53" i="3"/>
  <c r="AE53" i="3"/>
  <c r="AA53" i="3"/>
  <c r="Z53" i="3"/>
  <c r="Y53" i="3"/>
  <c r="W53" i="3"/>
  <c r="S53" i="3"/>
  <c r="R53" i="3"/>
  <c r="Q53" i="3"/>
  <c r="O53" i="3"/>
  <c r="K53" i="3"/>
  <c r="J53" i="3"/>
  <c r="I53" i="3"/>
  <c r="G53" i="3"/>
  <c r="C53" i="3"/>
  <c r="D41" i="1" s="1"/>
  <c r="B53" i="3"/>
  <c r="A53" i="3"/>
  <c r="AU52" i="3"/>
  <c r="AQ52" i="3"/>
  <c r="AP52" i="3"/>
  <c r="AO52" i="3"/>
  <c r="AM52" i="3"/>
  <c r="AI52" i="3"/>
  <c r="AH52" i="3"/>
  <c r="AG52" i="3"/>
  <c r="AE52" i="3"/>
  <c r="AA52" i="3"/>
  <c r="Z52" i="3"/>
  <c r="Y52" i="3"/>
  <c r="W52" i="3"/>
  <c r="S52" i="3"/>
  <c r="R52" i="3"/>
  <c r="Q52" i="3"/>
  <c r="O52" i="3"/>
  <c r="K52" i="3"/>
  <c r="J52" i="3"/>
  <c r="I52" i="3"/>
  <c r="G52" i="3"/>
  <c r="C52" i="3"/>
  <c r="D57" i="1" s="1"/>
  <c r="B52" i="3"/>
  <c r="A52" i="3"/>
  <c r="AU51" i="3"/>
  <c r="AQ51" i="3"/>
  <c r="AP51" i="3"/>
  <c r="AO51" i="3"/>
  <c r="AM51" i="3"/>
  <c r="AI51" i="3"/>
  <c r="AH51" i="3"/>
  <c r="AG51" i="3"/>
  <c r="AE51" i="3"/>
  <c r="AA51" i="3"/>
  <c r="Z51" i="3"/>
  <c r="Y51" i="3"/>
  <c r="W51" i="3"/>
  <c r="S51" i="3"/>
  <c r="R51" i="3"/>
  <c r="Q51" i="3"/>
  <c r="O51" i="3"/>
  <c r="K51" i="3"/>
  <c r="J51" i="3"/>
  <c r="I51" i="3"/>
  <c r="G51" i="3"/>
  <c r="C51" i="3"/>
  <c r="B51" i="3"/>
  <c r="A51" i="3"/>
  <c r="AU50" i="3"/>
  <c r="AQ50" i="3"/>
  <c r="AP50" i="3"/>
  <c r="AO50" i="3"/>
  <c r="AM50" i="3"/>
  <c r="AI50" i="3"/>
  <c r="AH50" i="3"/>
  <c r="AG50" i="3"/>
  <c r="AE50" i="3"/>
  <c r="AA50" i="3"/>
  <c r="Z50" i="3"/>
  <c r="Y50" i="3"/>
  <c r="W50" i="3"/>
  <c r="S50" i="3"/>
  <c r="R50" i="3"/>
  <c r="Q50" i="3"/>
  <c r="O50" i="3"/>
  <c r="K50" i="3"/>
  <c r="K76" i="1" s="1"/>
  <c r="J50" i="3"/>
  <c r="J76" i="1" s="1"/>
  <c r="I50" i="3"/>
  <c r="G50" i="3"/>
  <c r="C50" i="3"/>
  <c r="D58" i="1" s="1"/>
  <c r="B50" i="3"/>
  <c r="A50" i="3"/>
  <c r="AU49" i="3"/>
  <c r="AQ49" i="3"/>
  <c r="AP49" i="3"/>
  <c r="AO49" i="3"/>
  <c r="AM49" i="3"/>
  <c r="AI49" i="3"/>
  <c r="AH49" i="3"/>
  <c r="AG49" i="3"/>
  <c r="AE49" i="3"/>
  <c r="AA49" i="3"/>
  <c r="Z49" i="3"/>
  <c r="Y49" i="3"/>
  <c r="W49" i="3"/>
  <c r="S49" i="3"/>
  <c r="R49" i="3"/>
  <c r="Q49" i="3"/>
  <c r="O49" i="3"/>
  <c r="K49" i="3"/>
  <c r="J49" i="3"/>
  <c r="I49" i="3"/>
  <c r="G49" i="3"/>
  <c r="C49" i="3"/>
  <c r="AM22" i="1" s="1"/>
  <c r="B49" i="3"/>
  <c r="A49" i="3"/>
  <c r="AU48" i="3"/>
  <c r="AQ48" i="3"/>
  <c r="AP48" i="3"/>
  <c r="AO48" i="3"/>
  <c r="AM48" i="3"/>
  <c r="AI48" i="3"/>
  <c r="AH48" i="3"/>
  <c r="AG48" i="3"/>
  <c r="AE48" i="3"/>
  <c r="AA48" i="3"/>
  <c r="Z48" i="3"/>
  <c r="Y48" i="3"/>
  <c r="W48" i="3"/>
  <c r="S48" i="3"/>
  <c r="R48" i="3"/>
  <c r="Q48" i="3"/>
  <c r="O48" i="3"/>
  <c r="K48" i="3"/>
  <c r="J48" i="3"/>
  <c r="I48" i="3"/>
  <c r="G48" i="3"/>
  <c r="C48" i="3"/>
  <c r="Y33" i="1" s="1"/>
  <c r="B48" i="3"/>
  <c r="A48" i="3"/>
  <c r="AU47" i="3"/>
  <c r="AQ47" i="3"/>
  <c r="AP47" i="3"/>
  <c r="AO47" i="3"/>
  <c r="AM47" i="3"/>
  <c r="AI47" i="3"/>
  <c r="AH47" i="3"/>
  <c r="AG47" i="3"/>
  <c r="AE47" i="3"/>
  <c r="AA47" i="3"/>
  <c r="Z47" i="3"/>
  <c r="Y47" i="3"/>
  <c r="W47" i="3"/>
  <c r="S47" i="3"/>
  <c r="R47" i="3"/>
  <c r="Q47" i="3"/>
  <c r="O47" i="3"/>
  <c r="K47" i="3"/>
  <c r="K68" i="1" s="1"/>
  <c r="J47" i="3"/>
  <c r="J68" i="1" s="1"/>
  <c r="I47" i="3"/>
  <c r="G47" i="3"/>
  <c r="C47" i="3"/>
  <c r="D32" i="1" s="1"/>
  <c r="B47" i="3"/>
  <c r="A47" i="3"/>
  <c r="AU46" i="3"/>
  <c r="AQ46" i="3"/>
  <c r="AP46" i="3"/>
  <c r="AO46" i="3"/>
  <c r="AM46" i="3"/>
  <c r="AI46" i="3"/>
  <c r="AH46" i="3"/>
  <c r="AG46" i="3"/>
  <c r="AE46" i="3"/>
  <c r="AA46" i="3"/>
  <c r="Z46" i="3"/>
  <c r="Y46" i="3"/>
  <c r="W46" i="3"/>
  <c r="S46" i="3"/>
  <c r="R46" i="3"/>
  <c r="Q46" i="3"/>
  <c r="O46" i="3"/>
  <c r="K46" i="3"/>
  <c r="J46" i="3"/>
  <c r="J62" i="1" s="1"/>
  <c r="I46" i="3"/>
  <c r="G46" i="3"/>
  <c r="C46" i="3"/>
  <c r="AF29" i="1" s="1"/>
  <c r="B46" i="3"/>
  <c r="A46" i="3"/>
  <c r="AU45" i="3"/>
  <c r="AQ45" i="3"/>
  <c r="AP45" i="3"/>
  <c r="AO45" i="3"/>
  <c r="AM45" i="3"/>
  <c r="AI45" i="3"/>
  <c r="AH45" i="3"/>
  <c r="AE24" i="1" s="1"/>
  <c r="AG45" i="3"/>
  <c r="AE45" i="3"/>
  <c r="AA45" i="3"/>
  <c r="Z45" i="3"/>
  <c r="Y45" i="3"/>
  <c r="W45" i="3"/>
  <c r="S45" i="3"/>
  <c r="R45" i="3"/>
  <c r="Q45" i="3"/>
  <c r="O45" i="3"/>
  <c r="K45" i="3"/>
  <c r="J45" i="3"/>
  <c r="J48" i="1" s="1"/>
  <c r="I45" i="3"/>
  <c r="G45" i="3"/>
  <c r="C45" i="3"/>
  <c r="AM20" i="1" s="1"/>
  <c r="B45" i="3"/>
  <c r="A45" i="3"/>
  <c r="AU44" i="3"/>
  <c r="AQ44" i="3"/>
  <c r="AP44" i="3"/>
  <c r="AO44" i="3"/>
  <c r="AM44" i="3"/>
  <c r="AI44" i="3"/>
  <c r="AH44" i="3"/>
  <c r="AG44" i="3"/>
  <c r="AE44" i="3"/>
  <c r="AA44" i="3"/>
  <c r="Z44" i="3"/>
  <c r="Y44" i="3"/>
  <c r="W44" i="3"/>
  <c r="S44" i="3"/>
  <c r="R44" i="3"/>
  <c r="Q44" i="3"/>
  <c r="O44" i="3"/>
  <c r="K44" i="3"/>
  <c r="J44" i="3"/>
  <c r="J71" i="1" s="1"/>
  <c r="I44" i="3"/>
  <c r="G44" i="3"/>
  <c r="C44" i="3"/>
  <c r="Y28" i="1" s="1"/>
  <c r="B44" i="3"/>
  <c r="A44" i="3"/>
  <c r="AU43" i="3"/>
  <c r="AQ43" i="3"/>
  <c r="AP43" i="3"/>
  <c r="AO43" i="3"/>
  <c r="AM43" i="3"/>
  <c r="AI43" i="3"/>
  <c r="AH43" i="3"/>
  <c r="AG43" i="3"/>
  <c r="AE43" i="3"/>
  <c r="AA43" i="3"/>
  <c r="Z43" i="3"/>
  <c r="Y43" i="3"/>
  <c r="W43" i="3"/>
  <c r="S43" i="3"/>
  <c r="R43" i="3"/>
  <c r="Q43" i="3"/>
  <c r="O43" i="3"/>
  <c r="K43" i="3"/>
  <c r="J43" i="3"/>
  <c r="J40" i="1" s="1"/>
  <c r="I43" i="3"/>
  <c r="G43" i="3"/>
  <c r="C43" i="3"/>
  <c r="AF13" i="1" s="1"/>
  <c r="B43" i="3"/>
  <c r="A43" i="3"/>
  <c r="AU42" i="3"/>
  <c r="AQ42" i="3"/>
  <c r="AP42" i="3"/>
  <c r="AO42" i="3"/>
  <c r="AM42" i="3"/>
  <c r="AI42" i="3"/>
  <c r="AH42" i="3"/>
  <c r="AG42" i="3"/>
  <c r="AE42" i="3"/>
  <c r="AA42" i="3"/>
  <c r="Z42" i="3"/>
  <c r="Y42" i="3"/>
  <c r="W42" i="3"/>
  <c r="S42" i="3"/>
  <c r="R42" i="3"/>
  <c r="Q42" i="3"/>
  <c r="O42" i="3"/>
  <c r="K42" i="3"/>
  <c r="J42" i="3"/>
  <c r="I42" i="3"/>
  <c r="G42" i="3"/>
  <c r="C42" i="3"/>
  <c r="AF10" i="1" s="1"/>
  <c r="B42" i="3"/>
  <c r="A42" i="3"/>
  <c r="AU41" i="3"/>
  <c r="AQ41" i="3"/>
  <c r="AP41" i="3"/>
  <c r="AO41" i="3"/>
  <c r="AM41" i="3"/>
  <c r="AI41" i="3"/>
  <c r="AH41" i="3"/>
  <c r="AG41" i="3"/>
  <c r="AE41" i="3"/>
  <c r="AA41" i="3"/>
  <c r="Z41" i="3"/>
  <c r="Y41" i="3"/>
  <c r="W41" i="3"/>
  <c r="S41" i="3"/>
  <c r="R41" i="3"/>
  <c r="Q41" i="3"/>
  <c r="O41" i="3"/>
  <c r="K41" i="3"/>
  <c r="J41" i="3"/>
  <c r="I41" i="3"/>
  <c r="G41" i="3"/>
  <c r="C41" i="3"/>
  <c r="B41" i="3"/>
  <c r="A41" i="3"/>
  <c r="AU40" i="3"/>
  <c r="AQ40" i="3"/>
  <c r="AP40" i="3"/>
  <c r="AO40" i="3"/>
  <c r="AM40" i="3"/>
  <c r="AI40" i="3"/>
  <c r="AH40" i="3"/>
  <c r="AG40" i="3"/>
  <c r="AE40" i="3"/>
  <c r="AA40" i="3"/>
  <c r="Z40" i="3"/>
  <c r="Y40" i="3"/>
  <c r="W40" i="3"/>
  <c r="S40" i="3"/>
  <c r="R40" i="3"/>
  <c r="Q40" i="3"/>
  <c r="O40" i="3"/>
  <c r="K40" i="3"/>
  <c r="J40" i="3"/>
  <c r="I40" i="3"/>
  <c r="G40" i="3"/>
  <c r="C40" i="3"/>
  <c r="B40" i="3"/>
  <c r="A40" i="3"/>
  <c r="AU39" i="3"/>
  <c r="AQ39" i="3"/>
  <c r="AP39" i="3"/>
  <c r="AO39" i="3"/>
  <c r="AM39" i="3"/>
  <c r="AI39" i="3"/>
  <c r="AH39" i="3"/>
  <c r="AG39" i="3"/>
  <c r="AE39" i="3"/>
  <c r="AA39" i="3"/>
  <c r="Z39" i="3"/>
  <c r="Y39" i="3"/>
  <c r="W39" i="3"/>
  <c r="S39" i="3"/>
  <c r="R39" i="3"/>
  <c r="Q39" i="3"/>
  <c r="O39" i="3"/>
  <c r="K39" i="3"/>
  <c r="J39" i="3"/>
  <c r="I39" i="3"/>
  <c r="G39" i="3"/>
  <c r="C39" i="3"/>
  <c r="B39" i="3"/>
  <c r="A39" i="3"/>
  <c r="AU38" i="3"/>
  <c r="AQ38" i="3"/>
  <c r="AP38" i="3"/>
  <c r="AO38" i="3"/>
  <c r="AM38" i="3"/>
  <c r="AI38" i="3"/>
  <c r="AH38" i="3"/>
  <c r="AG38" i="3"/>
  <c r="AE38" i="3"/>
  <c r="AA38" i="3"/>
  <c r="Z38" i="3"/>
  <c r="Y38" i="3"/>
  <c r="W38" i="3"/>
  <c r="S38" i="3"/>
  <c r="R38" i="3"/>
  <c r="Q38" i="3"/>
  <c r="O38" i="3"/>
  <c r="K38" i="3"/>
  <c r="J38" i="3"/>
  <c r="I38" i="3"/>
  <c r="G38" i="3"/>
  <c r="C38" i="3"/>
  <c r="B38" i="3"/>
  <c r="A38" i="3"/>
  <c r="AU37" i="3"/>
  <c r="AQ37" i="3"/>
  <c r="AP37" i="3"/>
  <c r="AO37" i="3"/>
  <c r="AM37" i="3"/>
  <c r="AI37" i="3"/>
  <c r="AH37" i="3"/>
  <c r="AG37" i="3"/>
  <c r="AE37" i="3"/>
  <c r="AA37" i="3"/>
  <c r="Z37" i="3"/>
  <c r="Y37" i="3"/>
  <c r="W37" i="3"/>
  <c r="S37" i="3"/>
  <c r="R37" i="3"/>
  <c r="Q37" i="3"/>
  <c r="O37" i="3"/>
  <c r="K37" i="3"/>
  <c r="J37" i="3"/>
  <c r="I37" i="3"/>
  <c r="G37" i="3"/>
  <c r="C37" i="3"/>
  <c r="B37" i="3"/>
  <c r="A37" i="3"/>
  <c r="AU36" i="3"/>
  <c r="AQ36" i="3"/>
  <c r="AP36" i="3"/>
  <c r="AO36" i="3"/>
  <c r="AM36" i="3"/>
  <c r="AI36" i="3"/>
  <c r="AH36" i="3"/>
  <c r="AG36" i="3"/>
  <c r="AE36" i="3"/>
  <c r="AA36" i="3"/>
  <c r="Z36" i="3"/>
  <c r="Y36" i="3"/>
  <c r="W36" i="3"/>
  <c r="S36" i="3"/>
  <c r="R36" i="3"/>
  <c r="Q36" i="3"/>
  <c r="O36" i="3"/>
  <c r="K36" i="3"/>
  <c r="J36" i="3"/>
  <c r="I36" i="3"/>
  <c r="G36" i="3"/>
  <c r="C36" i="3"/>
  <c r="B36" i="3"/>
  <c r="A36" i="3"/>
  <c r="AU35" i="3"/>
  <c r="AQ35" i="3"/>
  <c r="AP35" i="3"/>
  <c r="AO35" i="3"/>
  <c r="AM35" i="3"/>
  <c r="AI35" i="3"/>
  <c r="AH35" i="3"/>
  <c r="AE56" i="1" s="1"/>
  <c r="AG35" i="3"/>
  <c r="AE35" i="3"/>
  <c r="AA35" i="3"/>
  <c r="Z35" i="3"/>
  <c r="Y35" i="3"/>
  <c r="W35" i="3"/>
  <c r="S35" i="3"/>
  <c r="R35" i="3"/>
  <c r="Q35" i="3"/>
  <c r="O35" i="3"/>
  <c r="K35" i="3"/>
  <c r="J35" i="3"/>
  <c r="I35" i="3"/>
  <c r="G35" i="3"/>
  <c r="C35" i="3"/>
  <c r="B35" i="3"/>
  <c r="A35" i="3"/>
  <c r="AU34" i="3"/>
  <c r="AQ34" i="3"/>
  <c r="AP34" i="3"/>
  <c r="AO34" i="3"/>
  <c r="AM34" i="3"/>
  <c r="AI34" i="3"/>
  <c r="AH34" i="3"/>
  <c r="AE49" i="1" s="1"/>
  <c r="AG34" i="3"/>
  <c r="AE34" i="3"/>
  <c r="AA34" i="3"/>
  <c r="Z34" i="3"/>
  <c r="Y34" i="3"/>
  <c r="W34" i="3"/>
  <c r="S34" i="3"/>
  <c r="R34" i="3"/>
  <c r="Q34" i="3"/>
  <c r="O34" i="3"/>
  <c r="K34" i="3"/>
  <c r="J34" i="3"/>
  <c r="I34" i="3"/>
  <c r="G34" i="3"/>
  <c r="C34" i="3"/>
  <c r="B34" i="3"/>
  <c r="A34" i="3"/>
  <c r="AU33" i="3"/>
  <c r="AQ33" i="3"/>
  <c r="AP33" i="3"/>
  <c r="AO33" i="3"/>
  <c r="AM33" i="3"/>
  <c r="AI33" i="3"/>
  <c r="AH33" i="3"/>
  <c r="AG33" i="3"/>
  <c r="AE33" i="3"/>
  <c r="AA33" i="3"/>
  <c r="Z33" i="3"/>
  <c r="Y33" i="3"/>
  <c r="W33" i="3"/>
  <c r="S33" i="3"/>
  <c r="R33" i="3"/>
  <c r="Q33" i="3"/>
  <c r="O33" i="3"/>
  <c r="K33" i="3"/>
  <c r="J33" i="3"/>
  <c r="I33" i="3"/>
  <c r="G33" i="3"/>
  <c r="C33" i="3"/>
  <c r="AF11" i="1" s="1"/>
  <c r="B33" i="3"/>
  <c r="C44" i="1" s="1"/>
  <c r="A33" i="3"/>
  <c r="AU32" i="3"/>
  <c r="AQ32" i="3"/>
  <c r="AP32" i="3"/>
  <c r="AO32" i="3"/>
  <c r="AM32" i="3"/>
  <c r="AI32" i="3"/>
  <c r="AH32" i="3"/>
  <c r="AG32" i="3"/>
  <c r="AE32" i="3"/>
  <c r="AA32" i="3"/>
  <c r="Z32" i="3"/>
  <c r="Y32" i="3"/>
  <c r="W32" i="3"/>
  <c r="S32" i="3"/>
  <c r="R32" i="3"/>
  <c r="Q32" i="3"/>
  <c r="O32" i="3"/>
  <c r="K32" i="3"/>
  <c r="J32" i="3"/>
  <c r="I32" i="3"/>
  <c r="G32" i="3"/>
  <c r="C32" i="3"/>
  <c r="Y10" i="1" s="1"/>
  <c r="B32" i="3"/>
  <c r="A32" i="3"/>
  <c r="AU31" i="3"/>
  <c r="AQ31" i="3"/>
  <c r="AP31" i="3"/>
  <c r="AO31" i="3"/>
  <c r="AM31" i="3"/>
  <c r="AI31" i="3"/>
  <c r="AH31" i="3"/>
  <c r="AG31" i="3"/>
  <c r="AE31" i="3"/>
  <c r="AA31" i="3"/>
  <c r="Z31" i="3"/>
  <c r="Y31" i="3"/>
  <c r="W31" i="3"/>
  <c r="S31" i="3"/>
  <c r="R31" i="3"/>
  <c r="Q31" i="3"/>
  <c r="O31" i="3"/>
  <c r="K31" i="3"/>
  <c r="J31" i="3"/>
  <c r="I31" i="3"/>
  <c r="G31" i="3"/>
  <c r="C31" i="3"/>
  <c r="R8" i="1" s="1"/>
  <c r="B31" i="3"/>
  <c r="A31" i="3"/>
  <c r="AU30" i="3"/>
  <c r="AQ30" i="3"/>
  <c r="AP30" i="3"/>
  <c r="AO30" i="3"/>
  <c r="AM30" i="3"/>
  <c r="AI30" i="3"/>
  <c r="AH30" i="3"/>
  <c r="AG30" i="3"/>
  <c r="AE30" i="3"/>
  <c r="AA30" i="3"/>
  <c r="Z30" i="3"/>
  <c r="Y30" i="3"/>
  <c r="W30" i="3"/>
  <c r="S30" i="3"/>
  <c r="R30" i="3"/>
  <c r="Q30" i="3"/>
  <c r="O30" i="3"/>
  <c r="K30" i="3"/>
  <c r="J30" i="3"/>
  <c r="I30" i="3"/>
  <c r="G30" i="3"/>
  <c r="C30" i="3"/>
  <c r="AF22" i="1" s="1"/>
  <c r="B30" i="3"/>
  <c r="A30" i="3"/>
  <c r="AU29" i="3"/>
  <c r="AQ29" i="3"/>
  <c r="AP29" i="3"/>
  <c r="AO29" i="3"/>
  <c r="AM29" i="3"/>
  <c r="AI29" i="3"/>
  <c r="AH29" i="3"/>
  <c r="AG29" i="3"/>
  <c r="AE29" i="3"/>
  <c r="AA29" i="3"/>
  <c r="Z29" i="3"/>
  <c r="Y29" i="3"/>
  <c r="W29" i="3"/>
  <c r="S29" i="3"/>
  <c r="R29" i="3"/>
  <c r="Q29" i="3"/>
  <c r="O29" i="3"/>
  <c r="K29" i="3"/>
  <c r="J29" i="3"/>
  <c r="I29" i="3"/>
  <c r="G29" i="3"/>
  <c r="C29" i="3"/>
  <c r="D25" i="1" s="1"/>
  <c r="B29" i="3"/>
  <c r="C25" i="1" s="1"/>
  <c r="A29" i="3"/>
  <c r="AU28" i="3"/>
  <c r="AQ28" i="3"/>
  <c r="AP28" i="3"/>
  <c r="AL44" i="1" s="1"/>
  <c r="AO28" i="3"/>
  <c r="AM28" i="3"/>
  <c r="AI28" i="3"/>
  <c r="AH28" i="3"/>
  <c r="AG28" i="3"/>
  <c r="AE28" i="3"/>
  <c r="AA28" i="3"/>
  <c r="Z28" i="3"/>
  <c r="Y28" i="3"/>
  <c r="W28" i="3"/>
  <c r="S28" i="3"/>
  <c r="R28" i="3"/>
  <c r="Q28" i="3"/>
  <c r="O28" i="3"/>
  <c r="K28" i="3"/>
  <c r="J28" i="3"/>
  <c r="J23" i="1" s="1"/>
  <c r="I28" i="3"/>
  <c r="G28" i="3"/>
  <c r="C28" i="3"/>
  <c r="Y6" i="1" s="1"/>
  <c r="B28" i="3"/>
  <c r="A28" i="3"/>
  <c r="AU27" i="3"/>
  <c r="AQ27" i="3"/>
  <c r="AP27" i="3"/>
  <c r="AO27" i="3"/>
  <c r="AM27" i="3"/>
  <c r="AI27" i="3"/>
  <c r="AH27" i="3"/>
  <c r="AG27" i="3"/>
  <c r="AE27" i="3"/>
  <c r="AA27" i="3"/>
  <c r="Z27" i="3"/>
  <c r="Y27" i="3"/>
  <c r="W27" i="3"/>
  <c r="S27" i="3"/>
  <c r="R27" i="3"/>
  <c r="Q27" i="3"/>
  <c r="O27" i="3"/>
  <c r="K27" i="3"/>
  <c r="J27" i="3"/>
  <c r="J64" i="1" s="1"/>
  <c r="I27" i="3"/>
  <c r="G27" i="3"/>
  <c r="C27" i="3"/>
  <c r="R31" i="1" s="1"/>
  <c r="B27" i="3"/>
  <c r="A27" i="3"/>
  <c r="AU26" i="3"/>
  <c r="AQ26" i="3"/>
  <c r="AP26" i="3"/>
  <c r="AO26" i="3"/>
  <c r="AM26" i="3"/>
  <c r="AI26" i="3"/>
  <c r="AH26" i="3"/>
  <c r="AG26" i="3"/>
  <c r="AE26" i="3"/>
  <c r="AA26" i="3"/>
  <c r="Z26" i="3"/>
  <c r="Y26" i="3"/>
  <c r="W26" i="3"/>
  <c r="S26" i="3"/>
  <c r="R26" i="3"/>
  <c r="Q26" i="3"/>
  <c r="O26" i="3"/>
  <c r="K26" i="3"/>
  <c r="K3" i="1" s="1"/>
  <c r="J26" i="3"/>
  <c r="I26" i="3"/>
  <c r="G26" i="3"/>
  <c r="C26" i="3"/>
  <c r="Y4" i="1" s="1"/>
  <c r="B26" i="3"/>
  <c r="A26" i="3"/>
  <c r="AU25" i="3"/>
  <c r="AQ25" i="3"/>
  <c r="AP25" i="3"/>
  <c r="AO25" i="3"/>
  <c r="AM25" i="3"/>
  <c r="AI25" i="3"/>
  <c r="AH25" i="3"/>
  <c r="AG25" i="3"/>
  <c r="AE25" i="3"/>
  <c r="AA25" i="3"/>
  <c r="Z25" i="3"/>
  <c r="Y25" i="3"/>
  <c r="W25" i="3"/>
  <c r="S25" i="3"/>
  <c r="R25" i="3"/>
  <c r="Q25" i="3"/>
  <c r="O25" i="3"/>
  <c r="K25" i="3"/>
  <c r="J25" i="3"/>
  <c r="I25" i="3"/>
  <c r="G25" i="3"/>
  <c r="C25" i="3"/>
  <c r="D27" i="1" s="1"/>
  <c r="B25" i="3"/>
  <c r="C53" i="1" s="1"/>
  <c r="A25" i="3"/>
  <c r="AU24" i="3"/>
  <c r="AQ24" i="3"/>
  <c r="AP24" i="3"/>
  <c r="AO24" i="3"/>
  <c r="AM24" i="3"/>
  <c r="AI24" i="3"/>
  <c r="AH24" i="3"/>
  <c r="AG24" i="3"/>
  <c r="AE24" i="3"/>
  <c r="AA24" i="3"/>
  <c r="Z24" i="3"/>
  <c r="Y24" i="3"/>
  <c r="W24" i="3"/>
  <c r="S24" i="3"/>
  <c r="R24" i="3"/>
  <c r="Q24" i="3"/>
  <c r="O24" i="3"/>
  <c r="K24" i="3"/>
  <c r="J24" i="3"/>
  <c r="I24" i="3"/>
  <c r="G24" i="3"/>
  <c r="C24" i="3"/>
  <c r="B24" i="3"/>
  <c r="A24" i="3"/>
  <c r="AU23" i="3"/>
  <c r="AQ23" i="3"/>
  <c r="AP23" i="3"/>
  <c r="AO23" i="3"/>
  <c r="AM23" i="3"/>
  <c r="AI23" i="3"/>
  <c r="AH23" i="3"/>
  <c r="AG23" i="3"/>
  <c r="AE23" i="3"/>
  <c r="AA23" i="3"/>
  <c r="Z23" i="3"/>
  <c r="Y23" i="3"/>
  <c r="W23" i="3"/>
  <c r="S23" i="3"/>
  <c r="R23" i="3"/>
  <c r="Q23" i="3"/>
  <c r="O23" i="3"/>
  <c r="K23" i="3"/>
  <c r="J23" i="3"/>
  <c r="I23" i="3"/>
  <c r="G23" i="3"/>
  <c r="C23" i="3"/>
  <c r="Y22" i="1" s="1"/>
  <c r="B23" i="3"/>
  <c r="A23" i="3"/>
  <c r="AU22" i="3"/>
  <c r="AQ22" i="3"/>
  <c r="AP22" i="3"/>
  <c r="AO22" i="3"/>
  <c r="AM22" i="3"/>
  <c r="AI22" i="3"/>
  <c r="AH22" i="3"/>
  <c r="AG22" i="3"/>
  <c r="AE22" i="3"/>
  <c r="AA22" i="3"/>
  <c r="Z22" i="3"/>
  <c r="Y22" i="3"/>
  <c r="W22" i="3"/>
  <c r="S22" i="3"/>
  <c r="R22" i="3"/>
  <c r="Q22" i="3"/>
  <c r="O22" i="3"/>
  <c r="K22" i="3"/>
  <c r="J22" i="3"/>
  <c r="I22" i="3"/>
  <c r="G22" i="3"/>
  <c r="C22" i="3"/>
  <c r="R24" i="1" s="1"/>
  <c r="B22" i="3"/>
  <c r="A22" i="3"/>
  <c r="AU21" i="3"/>
  <c r="AQ21" i="3"/>
  <c r="AP21" i="3"/>
  <c r="AO21" i="3"/>
  <c r="AM21" i="3"/>
  <c r="AI21" i="3"/>
  <c r="AH21" i="3"/>
  <c r="AG21" i="3"/>
  <c r="AE21" i="3"/>
  <c r="AA21" i="3"/>
  <c r="Z21" i="3"/>
  <c r="Y21" i="3"/>
  <c r="W21" i="3"/>
  <c r="S21" i="3"/>
  <c r="R21" i="3"/>
  <c r="Q21" i="3"/>
  <c r="O21" i="3"/>
  <c r="K21" i="3"/>
  <c r="J21" i="3"/>
  <c r="I21" i="3"/>
  <c r="G21" i="3"/>
  <c r="C21" i="3"/>
  <c r="D56" i="1" s="1"/>
  <c r="B21" i="3"/>
  <c r="A21" i="3"/>
  <c r="AU20" i="3"/>
  <c r="AQ20" i="3"/>
  <c r="AP20" i="3"/>
  <c r="AO20" i="3"/>
  <c r="AM20" i="3"/>
  <c r="AI20" i="3"/>
  <c r="AH20" i="3"/>
  <c r="AG20" i="3"/>
  <c r="AE20" i="3"/>
  <c r="AA20" i="3"/>
  <c r="Z20" i="3"/>
  <c r="Y20" i="3"/>
  <c r="W20" i="3"/>
  <c r="S20" i="3"/>
  <c r="R20" i="3"/>
  <c r="Q20" i="3"/>
  <c r="O20" i="3"/>
  <c r="K20" i="3"/>
  <c r="J20" i="3"/>
  <c r="I20" i="3"/>
  <c r="G20" i="3"/>
  <c r="C20" i="3"/>
  <c r="D22" i="1" s="1"/>
  <c r="B20" i="3"/>
  <c r="A20" i="3"/>
  <c r="AU19" i="3"/>
  <c r="AQ19" i="3"/>
  <c r="AP19" i="3"/>
  <c r="AO19" i="3"/>
  <c r="AM19" i="3"/>
  <c r="AI19" i="3"/>
  <c r="AH19" i="3"/>
  <c r="AG19" i="3"/>
  <c r="AE19" i="3"/>
  <c r="AA19" i="3"/>
  <c r="Z19" i="3"/>
  <c r="Y19" i="3"/>
  <c r="W19" i="3"/>
  <c r="S19" i="3"/>
  <c r="R19" i="3"/>
  <c r="Q19" i="3"/>
  <c r="O19" i="3"/>
  <c r="K19" i="3"/>
  <c r="J19" i="3"/>
  <c r="I19" i="3"/>
  <c r="G19" i="3"/>
  <c r="C19" i="3"/>
  <c r="R36" i="1" s="1"/>
  <c r="B19" i="3"/>
  <c r="A19" i="3"/>
  <c r="AU18" i="3"/>
  <c r="AQ18" i="3"/>
  <c r="AP18" i="3"/>
  <c r="AO18" i="3"/>
  <c r="AM18" i="3"/>
  <c r="AI18" i="3"/>
  <c r="AH18" i="3"/>
  <c r="AG18" i="3"/>
  <c r="AE18" i="3"/>
  <c r="AA18" i="3"/>
  <c r="Z18" i="3"/>
  <c r="Y18" i="3"/>
  <c r="W18" i="3"/>
  <c r="S18" i="3"/>
  <c r="R18" i="3"/>
  <c r="Q18" i="3"/>
  <c r="O18" i="3"/>
  <c r="K18" i="3"/>
  <c r="J18" i="3"/>
  <c r="I18" i="3"/>
  <c r="G18" i="3"/>
  <c r="C18" i="3"/>
  <c r="Y3" i="1" s="1"/>
  <c r="B18" i="3"/>
  <c r="A18" i="3"/>
  <c r="AU17" i="3"/>
  <c r="AQ17" i="3"/>
  <c r="AP17" i="3"/>
  <c r="AO17" i="3"/>
  <c r="AM17" i="3"/>
  <c r="AI17" i="3"/>
  <c r="AH17" i="3"/>
  <c r="AG17" i="3"/>
  <c r="AE17" i="3"/>
  <c r="AA17" i="3"/>
  <c r="Z17" i="3"/>
  <c r="Y17" i="3"/>
  <c r="W17" i="3"/>
  <c r="S17" i="3"/>
  <c r="R17" i="3"/>
  <c r="Q17" i="3"/>
  <c r="O17" i="3"/>
  <c r="K17" i="3"/>
  <c r="J17" i="3"/>
  <c r="I17" i="3"/>
  <c r="G17" i="3"/>
  <c r="C17" i="3"/>
  <c r="R37" i="1" s="1"/>
  <c r="B17" i="3"/>
  <c r="A17" i="3"/>
  <c r="AU16" i="3"/>
  <c r="AQ16" i="3"/>
  <c r="AP16" i="3"/>
  <c r="AO16" i="3"/>
  <c r="AM16" i="3"/>
  <c r="AI16" i="3"/>
  <c r="AH16" i="3"/>
  <c r="AG16" i="3"/>
  <c r="AE16" i="3"/>
  <c r="AA16" i="3"/>
  <c r="Z16" i="3"/>
  <c r="Y16" i="3"/>
  <c r="W16" i="3"/>
  <c r="S16" i="3"/>
  <c r="R16" i="3"/>
  <c r="Q16" i="3"/>
  <c r="O16" i="3"/>
  <c r="K16" i="3"/>
  <c r="J16" i="3"/>
  <c r="I16" i="3"/>
  <c r="G16" i="3"/>
  <c r="C16" i="3"/>
  <c r="B16" i="3"/>
  <c r="A16" i="3"/>
  <c r="AU15" i="3"/>
  <c r="AQ15" i="3"/>
  <c r="AP15" i="3"/>
  <c r="AO15" i="3"/>
  <c r="AM15" i="3"/>
  <c r="AI15" i="3"/>
  <c r="AH15" i="3"/>
  <c r="AG15" i="3"/>
  <c r="AE15" i="3"/>
  <c r="AA15" i="3"/>
  <c r="Z15" i="3"/>
  <c r="Y15" i="3"/>
  <c r="W15" i="3"/>
  <c r="S15" i="3"/>
  <c r="R15" i="3"/>
  <c r="Q15" i="3"/>
  <c r="O15" i="3"/>
  <c r="K15" i="3"/>
  <c r="J15" i="3"/>
  <c r="I15" i="3"/>
  <c r="G15" i="3"/>
  <c r="C15" i="3"/>
  <c r="Y25" i="1" s="1"/>
  <c r="B15" i="3"/>
  <c r="A15" i="3"/>
  <c r="AU14" i="3"/>
  <c r="AQ14" i="3"/>
  <c r="AP14" i="3"/>
  <c r="AO14" i="3"/>
  <c r="AM14" i="3"/>
  <c r="AI14" i="3"/>
  <c r="AH14" i="3"/>
  <c r="AG14" i="3"/>
  <c r="AE14" i="3"/>
  <c r="AA14" i="3"/>
  <c r="Z14" i="3"/>
  <c r="Y14" i="3"/>
  <c r="W14" i="3"/>
  <c r="S14" i="3"/>
  <c r="R14" i="3"/>
  <c r="Q14" i="3"/>
  <c r="O14" i="3"/>
  <c r="K14" i="3"/>
  <c r="J14" i="3"/>
  <c r="J60" i="1" s="1"/>
  <c r="I14" i="3"/>
  <c r="G14" i="3"/>
  <c r="C14" i="3"/>
  <c r="Y20" i="1" s="1"/>
  <c r="B14" i="3"/>
  <c r="C77" i="1" s="1"/>
  <c r="A14" i="3"/>
  <c r="AU13" i="3"/>
  <c r="AQ13" i="3"/>
  <c r="AP13" i="3"/>
  <c r="AO13" i="3"/>
  <c r="AM13" i="3"/>
  <c r="AI13" i="3"/>
  <c r="AH13" i="3"/>
  <c r="AG13" i="3"/>
  <c r="AE13" i="3"/>
  <c r="AA13" i="3"/>
  <c r="Z13" i="3"/>
  <c r="Y13" i="3"/>
  <c r="W13" i="3"/>
  <c r="S13" i="3"/>
  <c r="R13" i="3"/>
  <c r="Q13" i="3"/>
  <c r="O13" i="3"/>
  <c r="K13" i="3"/>
  <c r="J13" i="3"/>
  <c r="J75" i="1" s="1"/>
  <c r="I13" i="3"/>
  <c r="G13" i="3"/>
  <c r="C13" i="3"/>
  <c r="D13" i="1" s="1"/>
  <c r="B13" i="3"/>
  <c r="A13" i="3"/>
  <c r="AU12" i="3"/>
  <c r="AQ12" i="3"/>
  <c r="AP12" i="3"/>
  <c r="AO12" i="3"/>
  <c r="AM12" i="3"/>
  <c r="AI12" i="3"/>
  <c r="AH12" i="3"/>
  <c r="AG12" i="3"/>
  <c r="AE12" i="3"/>
  <c r="AA12" i="3"/>
  <c r="Z12" i="3"/>
  <c r="Y12" i="3"/>
  <c r="W12" i="3"/>
  <c r="S12" i="3"/>
  <c r="R12" i="3"/>
  <c r="Q12" i="3"/>
  <c r="O12" i="3"/>
  <c r="K12" i="3"/>
  <c r="J12" i="3"/>
  <c r="I12" i="3"/>
  <c r="G12" i="3"/>
  <c r="C12" i="3"/>
  <c r="D6" i="1" s="1"/>
  <c r="B12" i="3"/>
  <c r="C56" i="1" s="1"/>
  <c r="A12" i="3"/>
  <c r="AU11" i="3"/>
  <c r="AQ11" i="3"/>
  <c r="AP11" i="3"/>
  <c r="AO11" i="3"/>
  <c r="AM11" i="3"/>
  <c r="AI11" i="3"/>
  <c r="AH11" i="3"/>
  <c r="AG11" i="3"/>
  <c r="AE11" i="3"/>
  <c r="AA11" i="3"/>
  <c r="Z11" i="3"/>
  <c r="Y11" i="3"/>
  <c r="W11" i="3"/>
  <c r="S11" i="3"/>
  <c r="R11" i="3"/>
  <c r="Q11" i="3"/>
  <c r="O11" i="3"/>
  <c r="K11" i="3"/>
  <c r="J11" i="3"/>
  <c r="I11" i="3"/>
  <c r="G11" i="3"/>
  <c r="C11" i="3"/>
  <c r="D21" i="1" s="1"/>
  <c r="B11" i="3"/>
  <c r="C73" i="1" s="1"/>
  <c r="A11" i="3"/>
  <c r="AU10" i="3"/>
  <c r="AQ10" i="3"/>
  <c r="AP10" i="3"/>
  <c r="AO10" i="3"/>
  <c r="AM10" i="3"/>
  <c r="AI10" i="3"/>
  <c r="AH10" i="3"/>
  <c r="AG10" i="3"/>
  <c r="AE10" i="3"/>
  <c r="AA10" i="3"/>
  <c r="Z10" i="3"/>
  <c r="Y10" i="3"/>
  <c r="W10" i="3"/>
  <c r="S10" i="3"/>
  <c r="R10" i="3"/>
  <c r="Q10" i="3"/>
  <c r="O10" i="3"/>
  <c r="K10" i="3"/>
  <c r="J10" i="3"/>
  <c r="I10" i="3"/>
  <c r="G10" i="3"/>
  <c r="C10" i="3"/>
  <c r="D5" i="1" s="1"/>
  <c r="B10" i="3"/>
  <c r="C74" i="1" s="1"/>
  <c r="A10" i="3"/>
  <c r="AU9" i="3"/>
  <c r="AQ9" i="3"/>
  <c r="AP9" i="3"/>
  <c r="AO9" i="3"/>
  <c r="AM9" i="3"/>
  <c r="AI9" i="3"/>
  <c r="AH9" i="3"/>
  <c r="AG9" i="3"/>
  <c r="AE9" i="3"/>
  <c r="AA9" i="3"/>
  <c r="Z9" i="3"/>
  <c r="Y9" i="3"/>
  <c r="W9" i="3"/>
  <c r="S9" i="3"/>
  <c r="R9" i="3"/>
  <c r="Q9" i="3"/>
  <c r="O9" i="3"/>
  <c r="K9" i="3"/>
  <c r="J9" i="3"/>
  <c r="J51" i="1" s="1"/>
  <c r="I9" i="3"/>
  <c r="G9" i="3"/>
  <c r="C9" i="3"/>
  <c r="B9" i="3"/>
  <c r="C82" i="1" s="1"/>
  <c r="A9" i="3"/>
  <c r="AU8" i="3"/>
  <c r="AQ8" i="3"/>
  <c r="AP8" i="3"/>
  <c r="AO8" i="3"/>
  <c r="AM8" i="3"/>
  <c r="AI8" i="3"/>
  <c r="AH8" i="3"/>
  <c r="AG8" i="3"/>
  <c r="AE8" i="3"/>
  <c r="AA8" i="3"/>
  <c r="Z8" i="3"/>
  <c r="Y8" i="3"/>
  <c r="W8" i="3"/>
  <c r="S8" i="3"/>
  <c r="R8" i="3"/>
  <c r="Q8" i="3"/>
  <c r="O8" i="3"/>
  <c r="K8" i="3"/>
  <c r="J8" i="3"/>
  <c r="I8" i="3"/>
  <c r="G8" i="3"/>
  <c r="C8" i="3"/>
  <c r="B8" i="3"/>
  <c r="A8" i="3"/>
  <c r="AU7" i="3"/>
  <c r="AQ7" i="3"/>
  <c r="AP7" i="3"/>
  <c r="AO7" i="3"/>
  <c r="AM7" i="3"/>
  <c r="AI7" i="3"/>
  <c r="AH7" i="3"/>
  <c r="AG7" i="3"/>
  <c r="AE7" i="3"/>
  <c r="AA7" i="3"/>
  <c r="Z7" i="3"/>
  <c r="Y7" i="3"/>
  <c r="W7" i="3"/>
  <c r="S7" i="3"/>
  <c r="R7" i="3"/>
  <c r="Q7" i="3"/>
  <c r="O7" i="3"/>
  <c r="K7" i="3"/>
  <c r="J7" i="3"/>
  <c r="I7" i="3"/>
  <c r="G7" i="3"/>
  <c r="C7" i="3"/>
  <c r="B7" i="3"/>
  <c r="A7" i="3"/>
  <c r="AU6" i="3"/>
  <c r="AQ6" i="3"/>
  <c r="AP6" i="3"/>
  <c r="AO6" i="3"/>
  <c r="AM6" i="3"/>
  <c r="AI6" i="3"/>
  <c r="AH6" i="3"/>
  <c r="AG6" i="3"/>
  <c r="AE6" i="3"/>
  <c r="AA6" i="3"/>
  <c r="Z6" i="3"/>
  <c r="Y6" i="3"/>
  <c r="W6" i="3"/>
  <c r="S6" i="3"/>
  <c r="R6" i="3"/>
  <c r="Q6" i="3"/>
  <c r="O6" i="3"/>
  <c r="K6" i="3"/>
  <c r="J6" i="3"/>
  <c r="J22" i="1" s="1"/>
  <c r="I6" i="3"/>
  <c r="G6" i="3"/>
  <c r="C6" i="3"/>
  <c r="B6" i="3"/>
  <c r="A6" i="3"/>
  <c r="AU5" i="3"/>
  <c r="AQ5" i="3"/>
  <c r="AP5" i="3"/>
  <c r="AO5" i="3"/>
  <c r="AM5" i="3"/>
  <c r="AI5" i="3"/>
  <c r="AH5" i="3"/>
  <c r="AG5" i="3"/>
  <c r="AE5" i="3"/>
  <c r="AA5" i="3"/>
  <c r="Z5" i="3"/>
  <c r="Y5" i="3"/>
  <c r="W5" i="3"/>
  <c r="S5" i="3"/>
  <c r="R5" i="3"/>
  <c r="Q5" i="3"/>
  <c r="O5" i="3"/>
  <c r="K5" i="3"/>
  <c r="J5" i="3"/>
  <c r="J37" i="1" s="1"/>
  <c r="I5" i="3"/>
  <c r="G5" i="3"/>
  <c r="C5" i="3"/>
  <c r="B5" i="3"/>
  <c r="A5" i="3"/>
  <c r="AU4" i="3"/>
  <c r="AQ4" i="3"/>
  <c r="AP4" i="3"/>
  <c r="AO4" i="3"/>
  <c r="AM4" i="3"/>
  <c r="AI4" i="3"/>
  <c r="AH4" i="3"/>
  <c r="AG4" i="3"/>
  <c r="AE4" i="3"/>
  <c r="AA4" i="3"/>
  <c r="Z4" i="3"/>
  <c r="Y4" i="3"/>
  <c r="W4" i="3"/>
  <c r="S4" i="3"/>
  <c r="R4" i="3"/>
  <c r="Q4" i="3"/>
  <c r="O4" i="3"/>
  <c r="K4" i="3"/>
  <c r="J4" i="3"/>
  <c r="J67" i="1" s="1"/>
  <c r="I4" i="3"/>
  <c r="G4" i="3"/>
  <c r="C4" i="3"/>
  <c r="R38" i="1" s="1"/>
  <c r="B4" i="3"/>
  <c r="A4" i="3"/>
  <c r="AU3" i="3"/>
  <c r="AQ3" i="3"/>
  <c r="AP3" i="3"/>
  <c r="AO3" i="3"/>
  <c r="AM3" i="3"/>
  <c r="AI3" i="3"/>
  <c r="AH3" i="3"/>
  <c r="AG3" i="3"/>
  <c r="AE3" i="3"/>
  <c r="AA3" i="3"/>
  <c r="Z3" i="3"/>
  <c r="Y3" i="3"/>
  <c r="W3" i="3"/>
  <c r="S3" i="3"/>
  <c r="R3" i="3"/>
  <c r="Q3" i="3"/>
  <c r="O3" i="3"/>
  <c r="K3" i="3"/>
  <c r="J3" i="3"/>
  <c r="I3" i="3"/>
  <c r="G3" i="3"/>
  <c r="C3" i="3"/>
  <c r="AF24" i="1" s="1"/>
  <c r="B3" i="3"/>
  <c r="C45" i="1" s="1"/>
  <c r="A3" i="3"/>
  <c r="AU2" i="3"/>
  <c r="AQ2" i="3"/>
  <c r="AP2" i="3"/>
  <c r="AO2" i="3"/>
  <c r="AM2" i="3"/>
  <c r="AI2" i="3"/>
  <c r="AH2" i="3"/>
  <c r="AG2" i="3"/>
  <c r="AE2" i="3"/>
  <c r="AA2" i="3"/>
  <c r="Z2" i="3"/>
  <c r="Y2" i="3"/>
  <c r="W2" i="3"/>
  <c r="S2" i="3"/>
  <c r="R2" i="3"/>
  <c r="Q2" i="3"/>
  <c r="O2" i="3"/>
  <c r="K2" i="3"/>
  <c r="J2" i="3"/>
  <c r="I2" i="3"/>
  <c r="G2" i="3"/>
  <c r="C2" i="3"/>
  <c r="AF19" i="1" s="1"/>
  <c r="B2" i="3"/>
  <c r="C78" i="1" s="1"/>
  <c r="A2" i="3"/>
  <c r="F89" i="1"/>
  <c r="F117" i="3" s="1"/>
  <c r="F88" i="1"/>
  <c r="F116" i="3" s="1"/>
  <c r="F87" i="1"/>
  <c r="F115" i="3" s="1"/>
  <c r="F86" i="1"/>
  <c r="F114" i="3" s="1"/>
  <c r="AM85" i="1"/>
  <c r="AF85" i="1"/>
  <c r="Y85" i="1"/>
  <c r="X85" i="1"/>
  <c r="R85" i="1"/>
  <c r="D85" i="1"/>
  <c r="C85" i="1"/>
  <c r="AM84" i="1"/>
  <c r="AF84" i="1"/>
  <c r="Y84" i="1"/>
  <c r="R84" i="1"/>
  <c r="K84" i="1"/>
  <c r="J84" i="1"/>
  <c r="D84" i="1"/>
  <c r="C84" i="1"/>
  <c r="AM83" i="1"/>
  <c r="AF83" i="1"/>
  <c r="Y83" i="1"/>
  <c r="R83" i="1"/>
  <c r="D83" i="1"/>
  <c r="C83" i="1"/>
  <c r="AM82" i="1"/>
  <c r="AF82" i="1"/>
  <c r="AE82" i="1"/>
  <c r="Y82" i="1"/>
  <c r="R82" i="1"/>
  <c r="K82" i="1"/>
  <c r="J82" i="1"/>
  <c r="D82" i="1"/>
  <c r="AM81" i="1"/>
  <c r="AF81" i="1"/>
  <c r="Y81" i="1"/>
  <c r="R81" i="1"/>
  <c r="D81" i="1"/>
  <c r="C81" i="1"/>
  <c r="AM80" i="1"/>
  <c r="AF80" i="1"/>
  <c r="AE80" i="1"/>
  <c r="R80" i="1"/>
  <c r="C80" i="1"/>
  <c r="AM79" i="1"/>
  <c r="AF79" i="1"/>
  <c r="Y79" i="1"/>
  <c r="R79" i="1"/>
  <c r="D79" i="1"/>
  <c r="C79" i="1"/>
  <c r="AM78" i="1"/>
  <c r="AF78" i="1"/>
  <c r="R78" i="1"/>
  <c r="D78" i="1"/>
  <c r="AM77" i="1"/>
  <c r="AF77" i="1"/>
  <c r="Y77" i="1"/>
  <c r="R77" i="1"/>
  <c r="D77" i="1"/>
  <c r="AM76" i="1"/>
  <c r="AF76" i="1"/>
  <c r="Y76" i="1"/>
  <c r="R76" i="1"/>
  <c r="C76" i="1"/>
  <c r="AM75" i="1"/>
  <c r="Y75" i="1"/>
  <c r="R75" i="1"/>
  <c r="K75" i="1"/>
  <c r="C75" i="1"/>
  <c r="AM74" i="1"/>
  <c r="AF74" i="1"/>
  <c r="Y74" i="1"/>
  <c r="D74" i="1"/>
  <c r="AM73" i="1"/>
  <c r="AF73" i="1"/>
  <c r="Y73" i="1"/>
  <c r="X73" i="1"/>
  <c r="R73" i="1"/>
  <c r="D73" i="1"/>
  <c r="AM72" i="1"/>
  <c r="AF72" i="1"/>
  <c r="Y72" i="1"/>
  <c r="R72" i="1"/>
  <c r="D72" i="1"/>
  <c r="C72" i="1"/>
  <c r="AM71" i="1"/>
  <c r="AF71" i="1"/>
  <c r="AE71" i="1"/>
  <c r="Y71" i="1"/>
  <c r="R71" i="1"/>
  <c r="K71" i="1"/>
  <c r="C71" i="1"/>
  <c r="AM70" i="1"/>
  <c r="Y70" i="1"/>
  <c r="D70" i="1"/>
  <c r="C70" i="1"/>
  <c r="AM69" i="1"/>
  <c r="AF69" i="1"/>
  <c r="Y69" i="1"/>
  <c r="R69" i="1"/>
  <c r="K69" i="1"/>
  <c r="D69" i="1"/>
  <c r="C69" i="1"/>
  <c r="AM68" i="1"/>
  <c r="AF68" i="1"/>
  <c r="Y68" i="1"/>
  <c r="R68" i="1"/>
  <c r="D68" i="1"/>
  <c r="C68" i="1"/>
  <c r="AM67" i="1"/>
  <c r="AF67" i="1"/>
  <c r="Y67" i="1"/>
  <c r="R67" i="1"/>
  <c r="D67" i="1"/>
  <c r="C67" i="1"/>
  <c r="AM66" i="1"/>
  <c r="R66" i="1"/>
  <c r="D66" i="1"/>
  <c r="C66" i="1"/>
  <c r="AM65" i="1"/>
  <c r="AF65" i="1"/>
  <c r="Y65" i="1"/>
  <c r="R65" i="1"/>
  <c r="C65" i="1"/>
  <c r="AM64" i="1"/>
  <c r="Y64" i="1"/>
  <c r="R64" i="1"/>
  <c r="K64" i="1"/>
  <c r="C64" i="1"/>
  <c r="AM63" i="1"/>
  <c r="AF63" i="1"/>
  <c r="R63" i="1"/>
  <c r="D63" i="1"/>
  <c r="C63" i="1"/>
  <c r="AM62" i="1"/>
  <c r="AF62" i="1"/>
  <c r="R62" i="1"/>
  <c r="K62" i="1"/>
  <c r="D62" i="1"/>
  <c r="C62" i="1"/>
  <c r="AM61" i="1"/>
  <c r="AF61" i="1"/>
  <c r="Y61" i="1"/>
  <c r="R61" i="1"/>
  <c r="D61" i="1"/>
  <c r="C61" i="1"/>
  <c r="AM60" i="1"/>
  <c r="AF60" i="1"/>
  <c r="Y60" i="1"/>
  <c r="R60" i="1"/>
  <c r="K60" i="1"/>
  <c r="D60" i="1"/>
  <c r="C60" i="1"/>
  <c r="AM59" i="1"/>
  <c r="AF59" i="1"/>
  <c r="Y59" i="1"/>
  <c r="R59" i="1"/>
  <c r="D59" i="1"/>
  <c r="C59" i="1"/>
  <c r="AF58" i="1"/>
  <c r="Y58" i="1"/>
  <c r="R58" i="1"/>
  <c r="C58" i="1"/>
  <c r="AM57" i="1"/>
  <c r="Y57" i="1"/>
  <c r="R57" i="1"/>
  <c r="C57" i="1"/>
  <c r="AM56" i="1"/>
  <c r="AF56" i="1"/>
  <c r="Y56" i="1"/>
  <c r="R56" i="1"/>
  <c r="K56" i="1"/>
  <c r="AM55" i="1"/>
  <c r="AF55" i="1"/>
  <c r="Y55" i="1"/>
  <c r="D55" i="1"/>
  <c r="C55" i="1"/>
  <c r="AM54" i="1"/>
  <c r="AF54" i="1"/>
  <c r="AE54" i="1"/>
  <c r="Y54" i="1"/>
  <c r="X54" i="1"/>
  <c r="R54" i="1"/>
  <c r="C54" i="1"/>
  <c r="AM53" i="1"/>
  <c r="AF53" i="1"/>
  <c r="AE53" i="1"/>
  <c r="Y53" i="1"/>
  <c r="R53" i="1"/>
  <c r="AF52" i="1"/>
  <c r="Y52" i="1"/>
  <c r="D52" i="1"/>
  <c r="C52" i="1"/>
  <c r="AM51" i="1"/>
  <c r="AF51" i="1"/>
  <c r="Y51" i="1"/>
  <c r="D51" i="1"/>
  <c r="C51" i="1"/>
  <c r="AM50" i="1"/>
  <c r="AF50" i="1"/>
  <c r="Y50" i="1"/>
  <c r="R50" i="1"/>
  <c r="D50" i="1"/>
  <c r="C50" i="1"/>
  <c r="AM49" i="1"/>
  <c r="AF49" i="1"/>
  <c r="Y49" i="1"/>
  <c r="R49" i="1"/>
  <c r="C49" i="1"/>
  <c r="AM48" i="1"/>
  <c r="AF48" i="1"/>
  <c r="Y48" i="1"/>
  <c r="R48" i="1"/>
  <c r="D48" i="1"/>
  <c r="C48" i="1"/>
  <c r="AF47" i="1"/>
  <c r="Y47" i="1"/>
  <c r="R47" i="1"/>
  <c r="D47" i="1"/>
  <c r="C47" i="1"/>
  <c r="AM46" i="1"/>
  <c r="AF46" i="1"/>
  <c r="Y46" i="1"/>
  <c r="C46" i="1"/>
  <c r="AM45" i="1"/>
  <c r="AF45" i="1"/>
  <c r="Y45" i="1"/>
  <c r="D45" i="1"/>
  <c r="AM44" i="1"/>
  <c r="AF44" i="1"/>
  <c r="K44" i="1"/>
  <c r="AM43" i="1"/>
  <c r="AF43" i="1"/>
  <c r="C43" i="1"/>
  <c r="AM42" i="1"/>
  <c r="AF42" i="1"/>
  <c r="R42" i="1"/>
  <c r="D42" i="1"/>
  <c r="C42" i="1"/>
  <c r="AM41" i="1"/>
  <c r="AF41" i="1"/>
  <c r="C41" i="1"/>
  <c r="AM40" i="1"/>
  <c r="AF40" i="1"/>
  <c r="AE40" i="1"/>
  <c r="R40" i="1"/>
  <c r="K40" i="1"/>
  <c r="D40" i="1"/>
  <c r="C40" i="1"/>
  <c r="AM39" i="1"/>
  <c r="AF39" i="1"/>
  <c r="Y39" i="1"/>
  <c r="C39" i="1"/>
  <c r="AM38" i="1"/>
  <c r="AF38" i="1"/>
  <c r="Y38" i="1"/>
  <c r="C38" i="1"/>
  <c r="AF37" i="1"/>
  <c r="D37" i="1"/>
  <c r="C37" i="1"/>
  <c r="AM36" i="1"/>
  <c r="AF36" i="1"/>
  <c r="AE36" i="1"/>
  <c r="C36" i="1"/>
  <c r="AM35" i="1"/>
  <c r="AF35" i="1"/>
  <c r="Y35" i="1"/>
  <c r="K35" i="1"/>
  <c r="C35" i="1"/>
  <c r="AM34" i="1"/>
  <c r="C34" i="1"/>
  <c r="AM33" i="1"/>
  <c r="AF33" i="1"/>
  <c r="C33" i="1"/>
  <c r="AM32" i="1"/>
  <c r="C32" i="1"/>
  <c r="AM31" i="1"/>
  <c r="AF31" i="1"/>
  <c r="Y31" i="1"/>
  <c r="D31" i="1"/>
  <c r="C31" i="1"/>
  <c r="AM30" i="1"/>
  <c r="AE30" i="1"/>
  <c r="C30" i="1"/>
  <c r="AM29" i="1"/>
  <c r="C29" i="1"/>
  <c r="AM28" i="1"/>
  <c r="AF28" i="1"/>
  <c r="K28" i="1"/>
  <c r="C28" i="1"/>
  <c r="AM27" i="1"/>
  <c r="AF27" i="1"/>
  <c r="C27" i="1"/>
  <c r="AM26" i="1"/>
  <c r="R26" i="1"/>
  <c r="C26" i="1"/>
  <c r="AM25" i="1"/>
  <c r="D24" i="1"/>
  <c r="C24" i="1"/>
  <c r="R23" i="1"/>
  <c r="K23" i="1"/>
  <c r="C23" i="1"/>
  <c r="AE22" i="1"/>
  <c r="C22" i="1"/>
  <c r="R21" i="1"/>
  <c r="C21" i="1"/>
  <c r="AF20" i="1"/>
  <c r="R20" i="1"/>
  <c r="D20" i="1"/>
  <c r="C20" i="1"/>
  <c r="C19" i="1"/>
  <c r="K18" i="1"/>
  <c r="D18" i="1"/>
  <c r="C18" i="1"/>
  <c r="Y17" i="1"/>
  <c r="K17" i="1"/>
  <c r="J17" i="1"/>
  <c r="C17" i="1"/>
  <c r="C16" i="1"/>
  <c r="K15" i="1"/>
  <c r="C15" i="1"/>
  <c r="C14" i="1"/>
  <c r="Y13" i="1"/>
  <c r="C13" i="1"/>
  <c r="K12" i="1"/>
  <c r="C12" i="1"/>
  <c r="R11" i="1"/>
  <c r="D11" i="1"/>
  <c r="C11" i="1"/>
  <c r="K10" i="1"/>
  <c r="C10" i="1"/>
  <c r="AM9" i="1"/>
  <c r="Y9" i="1"/>
  <c r="D9" i="1"/>
  <c r="C9" i="1"/>
  <c r="AM8" i="1"/>
  <c r="AF8" i="1"/>
  <c r="D8" i="1"/>
  <c r="C8" i="1"/>
  <c r="C7" i="1"/>
  <c r="AF6" i="1"/>
  <c r="K6" i="1"/>
  <c r="C6" i="1"/>
  <c r="C5" i="1"/>
  <c r="C4" i="1"/>
  <c r="AF3" i="1"/>
  <c r="J3" i="1"/>
  <c r="C3" i="1"/>
  <c r="K58" i="1" l="1"/>
  <c r="K36" i="1"/>
  <c r="R13" i="1"/>
  <c r="AM37" i="1"/>
  <c r="D65" i="1"/>
  <c r="D75" i="1"/>
  <c r="AM12" i="1"/>
  <c r="AF9" i="1"/>
  <c r="R14" i="1"/>
  <c r="Y63" i="1"/>
  <c r="D30" i="1"/>
  <c r="D38" i="1"/>
  <c r="Y43" i="1"/>
  <c r="AM14" i="1"/>
  <c r="AF57" i="1"/>
  <c r="R10" i="1"/>
  <c r="R18" i="1"/>
  <c r="AM18" i="1"/>
  <c r="D64" i="1"/>
  <c r="D76" i="1"/>
  <c r="R74" i="1"/>
  <c r="Y62" i="1"/>
  <c r="Y66" i="1"/>
  <c r="D3" i="1"/>
  <c r="R17" i="1"/>
  <c r="AM58" i="1"/>
  <c r="Y27" i="1"/>
  <c r="Y42" i="1"/>
  <c r="R27" i="1"/>
  <c r="Y40" i="1"/>
  <c r="D49" i="1"/>
  <c r="R51" i="1"/>
  <c r="D46" i="1"/>
  <c r="D16" i="1"/>
  <c r="AM21" i="1"/>
  <c r="AM52" i="1"/>
  <c r="AF64" i="1"/>
  <c r="AF66" i="1"/>
  <c r="R70" i="1"/>
  <c r="D80" i="1"/>
  <c r="AF70" i="1"/>
  <c r="Y78" i="1"/>
  <c r="Q54" i="1"/>
  <c r="J55" i="1"/>
  <c r="D15" i="1"/>
  <c r="AF21" i="1"/>
  <c r="Y30" i="1"/>
  <c r="Y16" i="1"/>
  <c r="Y44" i="1"/>
  <c r="AM6" i="1"/>
  <c r="R19" i="1"/>
  <c r="R22" i="1"/>
  <c r="R52" i="1"/>
  <c r="Y19" i="1"/>
  <c r="D53" i="1"/>
  <c r="R16" i="1"/>
  <c r="D54" i="1"/>
  <c r="R32" i="1"/>
  <c r="D19" i="1"/>
  <c r="D7" i="1"/>
  <c r="D43" i="1"/>
  <c r="D29" i="1"/>
  <c r="Y36" i="1"/>
  <c r="AM24" i="1"/>
  <c r="D23" i="1"/>
  <c r="Y32" i="1"/>
  <c r="R35" i="1"/>
  <c r="AM16" i="1"/>
  <c r="AM3" i="1"/>
  <c r="AF32" i="1"/>
  <c r="D4" i="1"/>
  <c r="AM17" i="1"/>
  <c r="AM4" i="1"/>
  <c r="AM15" i="1"/>
  <c r="AM7" i="1"/>
  <c r="Y29" i="1"/>
  <c r="AM10" i="1"/>
  <c r="AM13" i="1"/>
  <c r="D35" i="1"/>
  <c r="Y8" i="1"/>
  <c r="AF18" i="1"/>
  <c r="R6" i="1"/>
  <c r="Y14" i="1"/>
  <c r="D34" i="1"/>
  <c r="Y7" i="1"/>
  <c r="R5" i="1"/>
  <c r="AF14" i="1"/>
  <c r="D28" i="1"/>
  <c r="AL64" i="1"/>
  <c r="AL42" i="1"/>
  <c r="AL65" i="1"/>
  <c r="AL47" i="1"/>
  <c r="AL83" i="1"/>
  <c r="AL70" i="1"/>
  <c r="AL67" i="1"/>
  <c r="AL4" i="1"/>
  <c r="AL77" i="1"/>
  <c r="AL30" i="1"/>
  <c r="AL60" i="1"/>
  <c r="AL6" i="1"/>
  <c r="AL39" i="1"/>
  <c r="AL59" i="1"/>
  <c r="AL33" i="1"/>
  <c r="AL26" i="1"/>
  <c r="AL66" i="1"/>
  <c r="AL38" i="1"/>
  <c r="AL55" i="1"/>
  <c r="AE10" i="1"/>
  <c r="AE58" i="1"/>
  <c r="AE3" i="1"/>
  <c r="AE45" i="1"/>
  <c r="AE52" i="1"/>
  <c r="AE6" i="1"/>
  <c r="AE66" i="1"/>
  <c r="AE38" i="1"/>
  <c r="AE43" i="1"/>
  <c r="AE57" i="1"/>
  <c r="AE72" i="1"/>
  <c r="AE75" i="1"/>
  <c r="AE42" i="1"/>
  <c r="AE59" i="1"/>
  <c r="AE48" i="1"/>
  <c r="AE79" i="1"/>
  <c r="AE26" i="1"/>
  <c r="AE28" i="1"/>
  <c r="AE33" i="1"/>
  <c r="AE39" i="1"/>
  <c r="AE20" i="1"/>
  <c r="AE50" i="1"/>
  <c r="AE64" i="1"/>
  <c r="AE67" i="1"/>
  <c r="AE73" i="1"/>
  <c r="AE81" i="1"/>
  <c r="X10" i="1"/>
  <c r="X75" i="1"/>
  <c r="X62" i="1"/>
  <c r="X65" i="1"/>
  <c r="X74" i="1"/>
  <c r="X61" i="1"/>
  <c r="X49" i="1"/>
  <c r="X64" i="1"/>
  <c r="X77" i="1"/>
  <c r="X63" i="1"/>
  <c r="X5" i="1"/>
  <c r="X48" i="1"/>
  <c r="X76" i="1"/>
  <c r="X53" i="1"/>
  <c r="Q4" i="1"/>
  <c r="Q39" i="1"/>
  <c r="J85" i="1"/>
  <c r="K78" i="1"/>
  <c r="K67" i="1"/>
  <c r="K4" i="1"/>
  <c r="K14" i="1"/>
  <c r="J59" i="1"/>
  <c r="J70" i="1"/>
  <c r="J73" i="1"/>
  <c r="J80" i="1"/>
  <c r="J29" i="1"/>
  <c r="J36" i="1"/>
  <c r="K45" i="1"/>
  <c r="J50" i="1"/>
  <c r="J66" i="1"/>
  <c r="K73" i="1"/>
  <c r="K80" i="1"/>
  <c r="J83" i="1"/>
  <c r="J9" i="1"/>
  <c r="J20" i="1"/>
  <c r="J25" i="1"/>
  <c r="J32" i="1"/>
  <c r="K37" i="1"/>
  <c r="K39" i="1"/>
  <c r="J42" i="1"/>
  <c r="K59" i="1"/>
  <c r="J63" i="1"/>
  <c r="J72" i="1"/>
  <c r="J77" i="1"/>
  <c r="J81" i="1"/>
  <c r="K85" i="1"/>
  <c r="K9" i="1"/>
  <c r="J14" i="1"/>
  <c r="J18" i="1"/>
  <c r="K20" i="1"/>
  <c r="K25" i="1"/>
  <c r="K32" i="1"/>
  <c r="K42" i="1"/>
  <c r="J49" i="1"/>
  <c r="J52" i="1"/>
  <c r="K63" i="1"/>
  <c r="K72" i="1"/>
  <c r="K77" i="1"/>
  <c r="K81" i="1"/>
  <c r="J33" i="1"/>
  <c r="K41" i="1"/>
  <c r="K61" i="1"/>
  <c r="J65" i="1"/>
  <c r="K66" i="1"/>
  <c r="K70" i="1"/>
  <c r="J74" i="1"/>
  <c r="K79" i="1"/>
  <c r="K83" i="1"/>
  <c r="K13" i="1"/>
  <c r="J15" i="1"/>
  <c r="J24" i="1"/>
  <c r="K33" i="1"/>
  <c r="J35" i="1"/>
  <c r="J45" i="1"/>
  <c r="J56" i="1"/>
  <c r="K65" i="1"/>
  <c r="K74" i="1"/>
  <c r="AL23" i="1"/>
  <c r="AL36" i="1"/>
  <c r="AL51" i="1"/>
  <c r="AL71" i="1"/>
  <c r="AL78" i="1"/>
  <c r="AL9" i="1"/>
  <c r="AL10" i="1"/>
  <c r="AL14" i="1"/>
  <c r="AL19" i="1"/>
  <c r="AL13" i="1"/>
  <c r="AL7" i="1"/>
  <c r="AL18" i="1"/>
  <c r="AL11" i="1"/>
  <c r="AL5" i="1"/>
  <c r="AL57" i="1"/>
  <c r="AL81" i="1"/>
  <c r="AL35" i="1"/>
  <c r="AL46" i="1"/>
  <c r="AL50" i="1"/>
  <c r="AL58" i="1"/>
  <c r="AL82" i="1"/>
  <c r="AL63" i="1"/>
  <c r="AL76" i="1"/>
  <c r="AL24" i="1"/>
  <c r="AL53" i="1"/>
  <c r="AL37" i="1"/>
  <c r="AL49" i="1"/>
  <c r="AL75" i="1"/>
  <c r="AL56" i="1"/>
  <c r="AL74" i="1"/>
  <c r="AL85" i="1"/>
  <c r="AL3" i="1"/>
  <c r="AL27" i="1"/>
  <c r="AL40" i="1"/>
  <c r="AL43" i="1"/>
  <c r="AL48" i="1"/>
  <c r="AL52" i="1"/>
  <c r="AL61" i="1"/>
  <c r="AL73" i="1"/>
  <c r="AL41" i="1"/>
  <c r="AL54" i="1"/>
  <c r="AL28" i="1"/>
  <c r="AL69" i="1"/>
  <c r="AL22" i="1"/>
  <c r="AL32" i="1"/>
  <c r="AL16" i="1"/>
  <c r="AL34" i="1"/>
  <c r="AL62" i="1"/>
  <c r="AL68" i="1"/>
  <c r="AL80" i="1"/>
  <c r="AL12" i="1"/>
  <c r="AL25" i="1"/>
  <c r="AL31" i="1"/>
  <c r="AL45" i="1"/>
  <c r="AL72" i="1"/>
  <c r="AL79" i="1"/>
  <c r="AL84" i="1"/>
  <c r="AE32" i="1"/>
  <c r="AE70" i="1"/>
  <c r="AE18" i="1"/>
  <c r="AE17" i="1"/>
  <c r="AE15" i="1"/>
  <c r="AE13" i="1"/>
  <c r="AE31" i="1"/>
  <c r="AE60" i="1"/>
  <c r="AE77" i="1"/>
  <c r="AE83" i="1"/>
  <c r="AE9" i="1"/>
  <c r="AE11" i="1"/>
  <c r="AE29" i="1"/>
  <c r="AE37" i="1"/>
  <c r="AE46" i="1"/>
  <c r="AE68" i="1"/>
  <c r="AE76" i="1"/>
  <c r="AE27" i="1"/>
  <c r="AE35" i="1"/>
  <c r="AE63" i="1"/>
  <c r="AE85" i="1"/>
  <c r="AE4" i="1"/>
  <c r="AE14" i="1"/>
  <c r="AE78" i="1"/>
  <c r="AE47" i="1"/>
  <c r="AE7" i="1"/>
  <c r="AE12" i="1"/>
  <c r="AE25" i="1"/>
  <c r="AE44" i="1"/>
  <c r="AE62" i="1"/>
  <c r="AE84" i="1"/>
  <c r="AE21" i="1"/>
  <c r="AE23" i="1"/>
  <c r="AE34" i="1"/>
  <c r="AE41" i="1"/>
  <c r="AE51" i="1"/>
  <c r="AE55" i="1"/>
  <c r="AE61" i="1"/>
  <c r="AE69" i="1"/>
  <c r="X47" i="1"/>
  <c r="X84" i="1"/>
  <c r="X24" i="1"/>
  <c r="X15" i="1"/>
  <c r="X33" i="1"/>
  <c r="X45" i="1"/>
  <c r="X42" i="1"/>
  <c r="X39" i="1"/>
  <c r="X26" i="1"/>
  <c r="X9" i="1"/>
  <c r="X83" i="1"/>
  <c r="X52" i="1"/>
  <c r="X70" i="1"/>
  <c r="X82" i="1"/>
  <c r="X11" i="1"/>
  <c r="X57" i="1"/>
  <c r="X56" i="1"/>
  <c r="X80" i="1"/>
  <c r="X8" i="1"/>
  <c r="X67" i="1"/>
  <c r="X79" i="1"/>
  <c r="X7" i="1"/>
  <c r="X60" i="1"/>
  <c r="X72" i="1"/>
  <c r="X30" i="1"/>
  <c r="X25" i="1"/>
  <c r="X21" i="1"/>
  <c r="X4" i="1"/>
  <c r="X12" i="1"/>
  <c r="X17" i="1"/>
  <c r="X29" i="1"/>
  <c r="X46" i="1"/>
  <c r="X27" i="1"/>
  <c r="X59" i="1"/>
  <c r="X71" i="1"/>
  <c r="X23" i="1"/>
  <c r="X58" i="1"/>
  <c r="X6" i="1"/>
  <c r="X69" i="1"/>
  <c r="X81" i="1"/>
  <c r="X51" i="1"/>
  <c r="X68" i="1"/>
  <c r="X50" i="1"/>
  <c r="X55" i="1"/>
  <c r="X66" i="1"/>
  <c r="X78" i="1"/>
  <c r="Q8" i="1"/>
  <c r="Q11" i="1"/>
  <c r="Q25" i="1"/>
  <c r="Q43" i="1"/>
  <c r="Q46" i="1"/>
  <c r="Q24" i="1"/>
  <c r="Q26" i="1"/>
  <c r="Q45" i="1"/>
  <c r="Q28" i="1"/>
  <c r="Q29" i="1"/>
  <c r="Q13" i="1"/>
  <c r="Q19" i="1"/>
  <c r="Q41" i="1"/>
  <c r="Q44" i="1"/>
  <c r="Q56" i="1"/>
  <c r="Q58" i="1"/>
  <c r="Q60" i="1"/>
  <c r="Q61" i="1"/>
  <c r="Q62" i="1"/>
  <c r="Q64" i="1"/>
  <c r="Q66" i="1"/>
  <c r="Q67" i="1"/>
  <c r="Q69" i="1"/>
  <c r="Q70" i="1"/>
  <c r="Q72" i="1"/>
  <c r="Q73" i="1"/>
  <c r="Q75" i="1"/>
  <c r="Q76" i="1"/>
  <c r="Q78" i="1"/>
  <c r="Q79" i="1"/>
  <c r="Q81" i="1"/>
  <c r="Q83" i="1"/>
  <c r="Q84" i="1"/>
  <c r="Q14" i="1"/>
  <c r="Q16" i="1"/>
  <c r="Q36" i="1"/>
  <c r="Q40" i="1"/>
  <c r="Q55" i="1"/>
  <c r="Q42" i="1"/>
  <c r="Q23" i="1"/>
  <c r="Q32" i="1"/>
  <c r="Q53" i="1"/>
  <c r="Q5" i="1"/>
  <c r="Q18" i="1"/>
  <c r="Q38" i="1"/>
  <c r="Q20" i="1"/>
  <c r="Q22" i="1"/>
  <c r="Q31" i="1"/>
  <c r="Q52" i="1"/>
  <c r="Q51" i="1"/>
  <c r="Q10" i="1"/>
  <c r="Q15" i="1"/>
  <c r="Q17" i="1"/>
  <c r="Q50" i="1"/>
  <c r="Q7" i="1"/>
  <c r="Q49" i="1"/>
  <c r="Q6" i="1"/>
  <c r="Q37" i="1"/>
  <c r="Q48" i="1"/>
  <c r="Q30" i="1"/>
  <c r="Q47" i="1"/>
  <c r="Q57" i="1"/>
  <c r="Q59" i="1"/>
  <c r="Q63" i="1"/>
  <c r="Q65" i="1"/>
  <c r="Q68" i="1"/>
  <c r="Q71" i="1"/>
  <c r="Q74" i="1"/>
  <c r="Q77" i="1"/>
  <c r="Q80" i="1"/>
  <c r="Q82" i="1"/>
  <c r="Q85" i="1"/>
  <c r="Q9" i="1"/>
  <c r="Q12" i="1"/>
  <c r="Q21" i="1"/>
  <c r="J16" i="1"/>
  <c r="K24" i="1"/>
  <c r="J27" i="1"/>
  <c r="J46" i="1"/>
  <c r="J5" i="1"/>
  <c r="J8" i="1"/>
  <c r="J26" i="1"/>
  <c r="K29" i="1"/>
  <c r="K46" i="1"/>
  <c r="K5" i="1"/>
  <c r="K8" i="1"/>
  <c r="J21" i="1"/>
  <c r="K26" i="1"/>
  <c r="J31" i="1"/>
  <c r="J54" i="1"/>
  <c r="J11" i="1"/>
  <c r="K21" i="1"/>
  <c r="K31" i="1"/>
  <c r="J53" i="1"/>
  <c r="K22" i="1"/>
  <c r="J34" i="1"/>
  <c r="K48" i="1"/>
  <c r="K50" i="1"/>
  <c r="K53" i="1"/>
  <c r="K55" i="1"/>
  <c r="K16" i="1"/>
  <c r="J30" i="1"/>
  <c r="J38" i="1"/>
  <c r="J43" i="1"/>
  <c r="K47" i="1"/>
  <c r="K49" i="1"/>
  <c r="K51" i="1"/>
  <c r="K52" i="1"/>
  <c r="K54" i="1"/>
  <c r="J44" i="1"/>
  <c r="J47" i="1"/>
  <c r="K11" i="1"/>
  <c r="J19" i="1"/>
  <c r="K27" i="1"/>
  <c r="K30" i="1"/>
  <c r="K34" i="1"/>
  <c r="K38" i="1"/>
  <c r="K43" i="1"/>
  <c r="J4" i="1"/>
  <c r="J6" i="1"/>
  <c r="J7" i="1"/>
  <c r="J13" i="1"/>
  <c r="Y41" i="1"/>
  <c r="AF7" i="1"/>
  <c r="R29" i="1"/>
  <c r="Y37" i="1"/>
  <c r="AF23" i="1"/>
  <c r="D14" i="1"/>
  <c r="Y15" i="1"/>
  <c r="Y24" i="1"/>
  <c r="AF25" i="1"/>
  <c r="AF30" i="1"/>
  <c r="D33" i="1"/>
  <c r="AF15" i="1"/>
  <c r="Y34" i="1"/>
  <c r="R39" i="1"/>
  <c r="R4" i="1"/>
  <c r="R41" i="1"/>
  <c r="R44" i="1"/>
  <c r="Y26" i="1"/>
  <c r="AM23" i="1"/>
  <c r="R7" i="1"/>
  <c r="Y12" i="1"/>
  <c r="AF16" i="1"/>
  <c r="Y11" i="1"/>
  <c r="AF12" i="1"/>
  <c r="AM5" i="1"/>
  <c r="R9" i="1"/>
  <c r="D44" i="1"/>
  <c r="D36" i="1"/>
  <c r="AM19" i="1"/>
  <c r="R28" i="1"/>
  <c r="D17" i="1"/>
  <c r="Y23" i="1"/>
  <c r="AF5" i="1"/>
  <c r="Y5" i="1"/>
  <c r="AF4" i="1"/>
  <c r="R12" i="1"/>
  <c r="R30" i="1"/>
  <c r="Y18" i="1"/>
  <c r="AL20" i="1"/>
  <c r="AL15" i="1"/>
  <c r="AL21" i="1"/>
  <c r="AL8" i="1"/>
  <c r="AE16" i="1"/>
  <c r="AE5" i="1"/>
  <c r="AE19" i="1"/>
  <c r="AE8" i="1"/>
  <c r="X31" i="1"/>
  <c r="X35" i="1"/>
  <c r="X13" i="1"/>
  <c r="X16" i="1"/>
  <c r="X28" i="1"/>
  <c r="X34" i="1"/>
  <c r="X18" i="1"/>
  <c r="X36" i="1"/>
  <c r="X40" i="1"/>
  <c r="X22" i="1"/>
  <c r="X43" i="1"/>
  <c r="X44" i="1"/>
  <c r="X38" i="1"/>
  <c r="X19" i="1"/>
  <c r="X20" i="1"/>
  <c r="X37" i="1"/>
  <c r="X3" i="1"/>
  <c r="X14" i="1"/>
  <c r="X41" i="1"/>
  <c r="X32" i="1"/>
  <c r="Q35" i="1"/>
  <c r="Q3" i="1"/>
  <c r="Q27" i="1"/>
  <c r="Q34" i="1"/>
  <c r="Q33" i="1"/>
  <c r="M34" i="1" l="1"/>
  <c r="N33" i="3" s="1"/>
  <c r="M29" i="1"/>
  <c r="N28" i="3" s="1"/>
  <c r="N99" i="3"/>
  <c r="M43" i="1"/>
  <c r="N42" i="3" s="1"/>
  <c r="M49" i="1"/>
  <c r="N48" i="3" s="1"/>
  <c r="N110" i="3"/>
  <c r="M78" i="1"/>
  <c r="N77" i="3" s="1"/>
  <c r="M50" i="1"/>
  <c r="N49" i="3" s="1"/>
  <c r="M52" i="1"/>
  <c r="N51" i="3" s="1"/>
  <c r="M45" i="1"/>
  <c r="N44" i="3" s="1"/>
  <c r="M58" i="1"/>
  <c r="N57" i="3" s="1"/>
  <c r="M7" i="1"/>
  <c r="N6" i="3" s="1"/>
  <c r="M36" i="1"/>
  <c r="N35" i="3" s="1"/>
  <c r="M47" i="1"/>
  <c r="N46" i="3" s="1"/>
  <c r="M80" i="1"/>
  <c r="N79" i="3" s="1"/>
  <c r="M28" i="1"/>
  <c r="N27" i="3" s="1"/>
  <c r="M8" i="1"/>
  <c r="N7" i="3" s="1"/>
  <c r="N109" i="3"/>
  <c r="M66" i="1"/>
  <c r="N65" i="3" s="1"/>
  <c r="M39" i="1"/>
  <c r="N38" i="3" s="1"/>
  <c r="N89" i="3"/>
  <c r="M20" i="1"/>
  <c r="N19" i="3" s="1"/>
  <c r="M46" i="1"/>
  <c r="N45" i="3" s="1"/>
  <c r="M38" i="1"/>
  <c r="N37" i="3" s="1"/>
  <c r="M5" i="1"/>
  <c r="N4" i="3" s="1"/>
  <c r="M16" i="1"/>
  <c r="N15" i="3" s="1"/>
  <c r="N92" i="3"/>
  <c r="N108" i="3"/>
  <c r="M69" i="1"/>
  <c r="N68" i="3" s="1"/>
  <c r="M30" i="1"/>
  <c r="N29" i="3" s="1"/>
  <c r="M35" i="1"/>
  <c r="N34" i="3" s="1"/>
  <c r="M84" i="1"/>
  <c r="N83" i="3" s="1"/>
  <c r="M74" i="1"/>
  <c r="N73" i="3" s="1"/>
  <c r="M62" i="1"/>
  <c r="N61" i="3" s="1"/>
  <c r="N101" i="3"/>
  <c r="N103" i="3"/>
  <c r="M68" i="1"/>
  <c r="N67" i="3" s="1"/>
  <c r="N88" i="3"/>
  <c r="M59" i="1"/>
  <c r="N58" i="3" s="1"/>
  <c r="M37" i="1"/>
  <c r="N36" i="3" s="1"/>
  <c r="M22" i="1"/>
  <c r="N21" i="3" s="1"/>
  <c r="M77" i="1"/>
  <c r="N76" i="3" s="1"/>
  <c r="M27" i="1"/>
  <c r="N26" i="3" s="1"/>
  <c r="M79" i="1"/>
  <c r="N78" i="3" s="1"/>
  <c r="M26" i="1"/>
  <c r="N25" i="3" s="1"/>
  <c r="M18" i="1"/>
  <c r="N17" i="3" s="1"/>
  <c r="M73" i="1"/>
  <c r="N72" i="3" s="1"/>
  <c r="M53" i="1"/>
  <c r="N52" i="3" s="1"/>
  <c r="M76" i="1"/>
  <c r="N75" i="3" s="1"/>
  <c r="M12" i="1"/>
  <c r="N11" i="3" s="1"/>
  <c r="M55" i="1"/>
  <c r="N54" i="3" s="1"/>
  <c r="M4" i="1"/>
  <c r="N3" i="3" s="1"/>
  <c r="M61" i="1"/>
  <c r="N60" i="3" s="1"/>
  <c r="M81" i="1"/>
  <c r="N80" i="3" s="1"/>
  <c r="M17" i="1"/>
  <c r="N16" i="3" s="1"/>
  <c r="M56" i="1"/>
  <c r="N55" i="3" s="1"/>
  <c r="M32" i="1"/>
  <c r="N31" i="3" s="1"/>
  <c r="M33" i="1"/>
  <c r="N32" i="3" s="1"/>
  <c r="M24" i="1"/>
  <c r="N23" i="3" s="1"/>
  <c r="M25" i="1"/>
  <c r="N24" i="3" s="1"/>
  <c r="M75" i="1"/>
  <c r="N74" i="3" s="1"/>
  <c r="N93" i="3"/>
  <c r="M19" i="1"/>
  <c r="N18" i="3" s="1"/>
  <c r="N113" i="3"/>
  <c r="M15" i="1"/>
  <c r="N14" i="3" s="1"/>
  <c r="M54" i="1"/>
  <c r="N53" i="3" s="1"/>
  <c r="M82" i="1"/>
  <c r="N81" i="3" s="1"/>
  <c r="M9" i="1"/>
  <c r="N8" i="3" s="1"/>
  <c r="N85" i="3"/>
  <c r="M64" i="1"/>
  <c r="N63" i="3" s="1"/>
  <c r="M13" i="1"/>
  <c r="N12" i="3" s="1"/>
  <c r="N112" i="3"/>
  <c r="N86" i="3"/>
  <c r="M51" i="1"/>
  <c r="N50" i="3" s="1"/>
  <c r="M44" i="1"/>
  <c r="N43" i="3" s="1"/>
  <c r="N102" i="3"/>
  <c r="N104" i="3"/>
  <c r="M6" i="1"/>
  <c r="N5" i="3" s="1"/>
  <c r="N90" i="3"/>
  <c r="N87" i="3"/>
  <c r="M10" i="1"/>
  <c r="N9" i="3" s="1"/>
  <c r="M65" i="1"/>
  <c r="N64" i="3" s="1"/>
  <c r="M85" i="1"/>
  <c r="N84" i="3" s="1"/>
  <c r="N107" i="3"/>
  <c r="M67" i="1"/>
  <c r="N66" i="3" s="1"/>
  <c r="M72" i="1"/>
  <c r="N71" i="3" s="1"/>
  <c r="N100" i="3"/>
  <c r="M48" i="1"/>
  <c r="N47" i="3" s="1"/>
  <c r="M41" i="1"/>
  <c r="N40" i="3" s="1"/>
  <c r="N98" i="3"/>
  <c r="M57" i="1"/>
  <c r="N56" i="3" s="1"/>
  <c r="M14" i="1"/>
  <c r="N13" i="3" s="1"/>
  <c r="N96" i="3"/>
  <c r="M71" i="1"/>
  <c r="N70" i="3" s="1"/>
  <c r="M11" i="1"/>
  <c r="N10" i="3" s="1"/>
  <c r="N105" i="3"/>
  <c r="M31" i="1"/>
  <c r="N30" i="3" s="1"/>
  <c r="N95" i="3"/>
  <c r="N94" i="3"/>
  <c r="M63" i="1"/>
  <c r="N62" i="3" s="1"/>
  <c r="M21" i="1"/>
  <c r="N20" i="3" s="1"/>
  <c r="M60" i="1"/>
  <c r="N59" i="3" s="1"/>
  <c r="N91" i="3"/>
  <c r="M23" i="1"/>
  <c r="N22" i="3" s="1"/>
  <c r="M70" i="1"/>
  <c r="N69" i="3" s="1"/>
  <c r="N97" i="3"/>
  <c r="M3" i="1"/>
  <c r="N2" i="3" s="1"/>
  <c r="M40" i="1"/>
  <c r="N39" i="3" s="1"/>
  <c r="N106" i="3"/>
  <c r="N111" i="3"/>
  <c r="M83" i="1"/>
  <c r="N82" i="3" s="1"/>
  <c r="M42" i="1"/>
  <c r="N41" i="3" s="1"/>
  <c r="AO14" i="1"/>
  <c r="AT13" i="3" s="1"/>
  <c r="AH11" i="1"/>
  <c r="AL10" i="3" s="1"/>
  <c r="F85" i="1"/>
  <c r="F84" i="3" s="1"/>
  <c r="F28" i="1"/>
  <c r="F27" i="3" s="1"/>
  <c r="AO24" i="1"/>
  <c r="AT23" i="3" s="1"/>
  <c r="AO19" i="1"/>
  <c r="AT18" i="3" s="1"/>
  <c r="AO5" i="1"/>
  <c r="AT4" i="3" s="1"/>
  <c r="F36" i="1"/>
  <c r="F35" i="3" s="1"/>
  <c r="F8" i="1"/>
  <c r="F7" i="3" s="1"/>
  <c r="AD100" i="3"/>
  <c r="AH83" i="1"/>
  <c r="AL82" i="3" s="1"/>
  <c r="AO40" i="1"/>
  <c r="AT39" i="3" s="1"/>
  <c r="AO7" i="1"/>
  <c r="AT6" i="3" s="1"/>
  <c r="AO12" i="1"/>
  <c r="AT11" i="3" s="1"/>
  <c r="F44" i="1"/>
  <c r="F43" i="3" s="1"/>
  <c r="F41" i="1"/>
  <c r="F40" i="3" s="1"/>
  <c r="AT94" i="3"/>
  <c r="F82" i="1"/>
  <c r="F81" i="3" s="1"/>
  <c r="AO48" i="1"/>
  <c r="AT47" i="3" s="1"/>
  <c r="F68" i="1"/>
  <c r="F67" i="3" s="1"/>
  <c r="AO49" i="1"/>
  <c r="AT48" i="3" s="1"/>
  <c r="F34" i="1"/>
  <c r="F33" i="3" s="1"/>
  <c r="F9" i="1"/>
  <c r="F8" i="3" s="1"/>
  <c r="F73" i="1"/>
  <c r="F72" i="3" s="1"/>
  <c r="AO45" i="1"/>
  <c r="AT44" i="3" s="1"/>
  <c r="F59" i="1"/>
  <c r="F58" i="3" s="1"/>
  <c r="AO46" i="1"/>
  <c r="AT45" i="3" s="1"/>
  <c r="AO34" i="1"/>
  <c r="AT33" i="3" s="1"/>
  <c r="AT109" i="3"/>
  <c r="AT88" i="3"/>
  <c r="AO83" i="1"/>
  <c r="AT82" i="3" s="1"/>
  <c r="F11" i="1"/>
  <c r="F10" i="3" s="1"/>
  <c r="F30" i="1"/>
  <c r="F29" i="3" s="1"/>
  <c r="AO23" i="1"/>
  <c r="AT22" i="3" s="1"/>
  <c r="AO59" i="1"/>
  <c r="AT58" i="3" s="1"/>
  <c r="AO10" i="1"/>
  <c r="AT9" i="3" s="1"/>
  <c r="AO58" i="1"/>
  <c r="AT57" i="3" s="1"/>
  <c r="F106" i="3"/>
  <c r="AO56" i="1"/>
  <c r="AT55" i="3" s="1"/>
  <c r="AO11" i="1"/>
  <c r="AT10" i="3" s="1"/>
  <c r="AO6" i="1"/>
  <c r="AT5" i="3" s="1"/>
  <c r="AT100" i="3"/>
  <c r="AO81" i="1"/>
  <c r="AT80" i="3" s="1"/>
  <c r="AO53" i="1"/>
  <c r="AT52" i="3" s="1"/>
  <c r="AO82" i="1"/>
  <c r="AT81" i="3" s="1"/>
  <c r="F72" i="1"/>
  <c r="F71" i="3" s="1"/>
  <c r="F109" i="3"/>
  <c r="AO42" i="1"/>
  <c r="AT41" i="3" s="1"/>
  <c r="AT97" i="3"/>
  <c r="AO20" i="1"/>
  <c r="AT19" i="3" s="1"/>
  <c r="F87" i="3"/>
  <c r="AO17" i="1"/>
  <c r="AT16" i="3" s="1"/>
  <c r="F18" i="1"/>
  <c r="F17" i="3" s="1"/>
  <c r="F100" i="3"/>
  <c r="AO78" i="1"/>
  <c r="AT77" i="3" s="1"/>
  <c r="AO50" i="1"/>
  <c r="AT49" i="3" s="1"/>
  <c r="AO79" i="1"/>
  <c r="AT78" i="3" s="1"/>
  <c r="F5" i="1"/>
  <c r="F4" i="3" s="1"/>
  <c r="AT105" i="3"/>
  <c r="AO85" i="1"/>
  <c r="AT84" i="3" s="1"/>
  <c r="AT93" i="3"/>
  <c r="AO75" i="1"/>
  <c r="AT74" i="3" s="1"/>
  <c r="AO47" i="1"/>
  <c r="AT46" i="3" s="1"/>
  <c r="AO55" i="1"/>
  <c r="AT54" i="3" s="1"/>
  <c r="AO36" i="1"/>
  <c r="AT35" i="3" s="1"/>
  <c r="AT99" i="3"/>
  <c r="AO51" i="1"/>
  <c r="AT50" i="3" s="1"/>
  <c r="F71" i="1"/>
  <c r="F70" i="3" s="1"/>
  <c r="AO52" i="1"/>
  <c r="AT51" i="3" s="1"/>
  <c r="AO16" i="1"/>
  <c r="AT15" i="3" s="1"/>
  <c r="AD87" i="3"/>
  <c r="F70" i="1"/>
  <c r="F69" i="3" s="1"/>
  <c r="F60" i="1"/>
  <c r="F59" i="3" s="1"/>
  <c r="F21" i="1"/>
  <c r="F20" i="3" s="1"/>
  <c r="F90" i="3"/>
  <c r="F84" i="1"/>
  <c r="F83" i="3" s="1"/>
  <c r="AA54" i="1"/>
  <c r="AD53" i="3" s="1"/>
  <c r="F32" i="1"/>
  <c r="F31" i="3" s="1"/>
  <c r="F101" i="3"/>
  <c r="AO33" i="1"/>
  <c r="AT32" i="3" s="1"/>
  <c r="F83" i="1"/>
  <c r="F82" i="3" s="1"/>
  <c r="F53" i="1"/>
  <c r="F52" i="3" s="1"/>
  <c r="AO76" i="1"/>
  <c r="AT75" i="3" s="1"/>
  <c r="F57" i="1"/>
  <c r="F56" i="3" s="1"/>
  <c r="F110" i="3"/>
  <c r="F111" i="3"/>
  <c r="AO69" i="1"/>
  <c r="AT68" i="3" s="1"/>
  <c r="AO3" i="1"/>
  <c r="AT2" i="3" s="1"/>
  <c r="F46" i="1"/>
  <c r="F45" i="3" s="1"/>
  <c r="F45" i="1"/>
  <c r="F44" i="3" s="1"/>
  <c r="AO15" i="1"/>
  <c r="AT14" i="3" s="1"/>
  <c r="F88" i="3"/>
  <c r="AO74" i="1"/>
  <c r="AT73" i="3" s="1"/>
  <c r="AO31" i="1"/>
  <c r="AT30" i="3" s="1"/>
  <c r="AH64" i="1"/>
  <c r="AL63" i="3" s="1"/>
  <c r="AT85" i="3"/>
  <c r="F104" i="3"/>
  <c r="F99" i="3"/>
  <c r="AO63" i="1"/>
  <c r="AT62" i="3" s="1"/>
  <c r="AO39" i="1"/>
  <c r="AT38" i="3" s="1"/>
  <c r="AO67" i="1"/>
  <c r="AT66" i="3" s="1"/>
  <c r="AO4" i="1"/>
  <c r="AT3" i="3" s="1"/>
  <c r="T16" i="1"/>
  <c r="V15" i="3" s="1"/>
  <c r="AT96" i="3"/>
  <c r="F93" i="3"/>
  <c r="AO38" i="1"/>
  <c r="AT37" i="3" s="1"/>
  <c r="AT101" i="3"/>
  <c r="AO60" i="1"/>
  <c r="AT59" i="3" s="1"/>
  <c r="AH3" i="1"/>
  <c r="AL2" i="3" s="1"/>
  <c r="AO68" i="1"/>
  <c r="AT67" i="3" s="1"/>
  <c r="F80" i="1"/>
  <c r="F79" i="3" s="1"/>
  <c r="AO27" i="1"/>
  <c r="AT26" i="3" s="1"/>
  <c r="AO41" i="1"/>
  <c r="AT40" i="3" s="1"/>
  <c r="AO64" i="1"/>
  <c r="AT63" i="3" s="1"/>
  <c r="F40" i="1"/>
  <c r="F39" i="3" s="1"/>
  <c r="F38" i="1"/>
  <c r="F37" i="3" s="1"/>
  <c r="AO32" i="1"/>
  <c r="AT31" i="3" s="1"/>
  <c r="F4" i="1"/>
  <c r="F3" i="3" s="1"/>
  <c r="F66" i="1"/>
  <c r="F65" i="3" s="1"/>
  <c r="F23" i="1"/>
  <c r="F22" i="3" s="1"/>
  <c r="AH28" i="1"/>
  <c r="AL27" i="3" s="1"/>
  <c r="T81" i="1"/>
  <c r="V80" i="3" s="1"/>
  <c r="AL93" i="3"/>
  <c r="AL97" i="3"/>
  <c r="F103" i="3"/>
  <c r="F113" i="3"/>
  <c r="F3" i="1"/>
  <c r="F2" i="3" s="1"/>
  <c r="F56" i="1"/>
  <c r="F55" i="3" s="1"/>
  <c r="F13" i="1"/>
  <c r="F12" i="3" s="1"/>
  <c r="F107" i="3"/>
  <c r="F69" i="1"/>
  <c r="F68" i="3" s="1"/>
  <c r="F91" i="3"/>
  <c r="F49" i="1"/>
  <c r="F48" i="3" s="1"/>
  <c r="AO80" i="1"/>
  <c r="AT79" i="3" s="1"/>
  <c r="AO22" i="1"/>
  <c r="AT21" i="3" s="1"/>
  <c r="F52" i="1"/>
  <c r="F51" i="3" s="1"/>
  <c r="AH20" i="1"/>
  <c r="AL19" i="3" s="1"/>
  <c r="AD109" i="3"/>
  <c r="AO21" i="1"/>
  <c r="AT20" i="3" s="1"/>
  <c r="AO77" i="1"/>
  <c r="AT76" i="3" s="1"/>
  <c r="F55" i="1"/>
  <c r="F54" i="3" s="1"/>
  <c r="F7" i="1"/>
  <c r="F6" i="3" s="1"/>
  <c r="F12" i="1"/>
  <c r="F11" i="3" s="1"/>
  <c r="AT104" i="3"/>
  <c r="AD103" i="3"/>
  <c r="AO84" i="1"/>
  <c r="AT83" i="3" s="1"/>
  <c r="F47" i="1"/>
  <c r="F46" i="3" s="1"/>
  <c r="AO70" i="1"/>
  <c r="AT69" i="3" s="1"/>
  <c r="AO25" i="1"/>
  <c r="AT24" i="3" s="1"/>
  <c r="AT86" i="3"/>
  <c r="AT95" i="3"/>
  <c r="AO71" i="1"/>
  <c r="AT70" i="3" s="1"/>
  <c r="AT89" i="3"/>
  <c r="AH52" i="1"/>
  <c r="AL51" i="3" s="1"/>
  <c r="F31" i="1"/>
  <c r="F30" i="3" s="1"/>
  <c r="AT98" i="3"/>
  <c r="AT92" i="3"/>
  <c r="F112" i="3"/>
  <c r="AO57" i="1"/>
  <c r="AT56" i="3" s="1"/>
  <c r="AO65" i="1"/>
  <c r="AT64" i="3" s="1"/>
  <c r="F25" i="1"/>
  <c r="F24" i="3" s="1"/>
  <c r="AO29" i="1"/>
  <c r="AT28" i="3" s="1"/>
  <c r="AO61" i="1"/>
  <c r="AT60" i="3" s="1"/>
  <c r="AO30" i="1"/>
  <c r="AT29" i="3" s="1"/>
  <c r="AO28" i="1"/>
  <c r="AT27" i="3" s="1"/>
  <c r="F26" i="1"/>
  <c r="F25" i="3" s="1"/>
  <c r="F22" i="1"/>
  <c r="F21" i="3" s="1"/>
  <c r="F54" i="1"/>
  <c r="F53" i="3" s="1"/>
  <c r="AH40" i="1"/>
  <c r="AL39" i="3" s="1"/>
  <c r="AH15" i="1"/>
  <c r="AL14" i="3" s="1"/>
  <c r="AH80" i="1"/>
  <c r="AL79" i="3" s="1"/>
  <c r="F39" i="1"/>
  <c r="F38" i="3" s="1"/>
  <c r="F15" i="1"/>
  <c r="F14" i="3" s="1"/>
  <c r="F97" i="3"/>
  <c r="F58" i="1"/>
  <c r="F57" i="3" s="1"/>
  <c r="F86" i="3"/>
  <c r="F67" i="1"/>
  <c r="F66" i="3" s="1"/>
  <c r="F27" i="1"/>
  <c r="F26" i="3" s="1"/>
  <c r="F81" i="1"/>
  <c r="F80" i="3" s="1"/>
  <c r="AT110" i="3"/>
  <c r="AL112" i="3"/>
  <c r="AO72" i="1"/>
  <c r="AT71" i="3" s="1"/>
  <c r="AO9" i="1"/>
  <c r="AT8" i="3" s="1"/>
  <c r="AO8" i="1"/>
  <c r="AT7" i="3" s="1"/>
  <c r="AO44" i="1"/>
  <c r="AT43" i="3" s="1"/>
  <c r="AT108" i="3"/>
  <c r="AO43" i="1"/>
  <c r="AT42" i="3" s="1"/>
  <c r="F85" i="3"/>
  <c r="F50" i="1"/>
  <c r="F49" i="3" s="1"/>
  <c r="AO73" i="1"/>
  <c r="AT72" i="3" s="1"/>
  <c r="AO18" i="1"/>
  <c r="AT17" i="3" s="1"/>
  <c r="AT102" i="3"/>
  <c r="F105" i="3"/>
  <c r="AO66" i="1"/>
  <c r="AT65" i="3" s="1"/>
  <c r="AT103" i="3"/>
  <c r="F51" i="1"/>
  <c r="F50" i="3" s="1"/>
  <c r="F17" i="1"/>
  <c r="F16" i="3" s="1"/>
  <c r="AA82" i="1"/>
  <c r="AD81" i="3" s="1"/>
  <c r="F102" i="3"/>
  <c r="AT87" i="3"/>
  <c r="AO35" i="1"/>
  <c r="AT34" i="3" s="1"/>
  <c r="AT91" i="3"/>
  <c r="F6" i="1"/>
  <c r="F5" i="3" s="1"/>
  <c r="F10" i="1"/>
  <c r="F9" i="3" s="1"/>
  <c r="AT112" i="3"/>
  <c r="F96" i="3"/>
  <c r="F89" i="3"/>
  <c r="AT107" i="3"/>
  <c r="F77" i="1"/>
  <c r="F76" i="3" s="1"/>
  <c r="F92" i="3"/>
  <c r="AT90" i="3"/>
  <c r="AT106" i="3"/>
  <c r="AT111" i="3"/>
  <c r="AO26" i="1"/>
  <c r="AT25" i="3" s="1"/>
  <c r="AT113" i="3"/>
  <c r="AO54" i="1"/>
  <c r="AT53" i="3" s="1"/>
  <c r="AO37" i="1"/>
  <c r="AT36" i="3" s="1"/>
  <c r="AO62" i="1"/>
  <c r="AT61" i="3" s="1"/>
  <c r="F74" i="1"/>
  <c r="F73" i="3" s="1"/>
  <c r="AO13" i="1"/>
  <c r="AT12" i="3" s="1"/>
  <c r="F61" i="1"/>
  <c r="F60" i="3" s="1"/>
  <c r="F20" i="1"/>
  <c r="F19" i="3" s="1"/>
  <c r="F35" i="1"/>
  <c r="F34" i="3" s="1"/>
  <c r="F16" i="1"/>
  <c r="F15" i="3" s="1"/>
  <c r="F42" i="1"/>
  <c r="F41" i="3" s="1"/>
  <c r="AA41" i="1"/>
  <c r="AD40" i="3" s="1"/>
  <c r="AD101" i="3"/>
  <c r="AA34" i="1"/>
  <c r="AD33" i="3" s="1"/>
  <c r="AA42" i="1"/>
  <c r="AD41" i="3" s="1"/>
  <c r="AL92" i="3"/>
  <c r="AA83" i="1"/>
  <c r="AD82" i="3" s="1"/>
  <c r="AH17" i="1"/>
  <c r="AL16" i="3" s="1"/>
  <c r="T63" i="1"/>
  <c r="V62" i="3" s="1"/>
  <c r="AA62" i="1"/>
  <c r="AD61" i="3" s="1"/>
  <c r="T21" i="1"/>
  <c r="V20" i="3" s="1"/>
  <c r="F108" i="3"/>
  <c r="F95" i="3"/>
  <c r="F94" i="3"/>
  <c r="F79" i="1"/>
  <c r="F78" i="3" s="1"/>
  <c r="F78" i="1"/>
  <c r="F77" i="3" s="1"/>
  <c r="F37" i="1"/>
  <c r="F36" i="3" s="1"/>
  <c r="F65" i="1"/>
  <c r="F64" i="3" s="1"/>
  <c r="F75" i="1"/>
  <c r="F74" i="3" s="1"/>
  <c r="F19" i="1"/>
  <c r="F18" i="3" s="1"/>
  <c r="F48" i="1"/>
  <c r="F47" i="3" s="1"/>
  <c r="AH13" i="1"/>
  <c r="AL12" i="3" s="1"/>
  <c r="F14" i="1"/>
  <c r="F13" i="3" s="1"/>
  <c r="F43" i="1"/>
  <c r="F42" i="3" s="1"/>
  <c r="AA75" i="1"/>
  <c r="AD74" i="3" s="1"/>
  <c r="T49" i="1"/>
  <c r="V48" i="3" s="1"/>
  <c r="AA19" i="1"/>
  <c r="AD18" i="3" s="1"/>
  <c r="AH58" i="1"/>
  <c r="AL57" i="3" s="1"/>
  <c r="AD86" i="3"/>
  <c r="T37" i="1"/>
  <c r="V36" i="3" s="1"/>
  <c r="F98" i="3"/>
  <c r="V110" i="3"/>
  <c r="V97" i="3"/>
  <c r="F76" i="1"/>
  <c r="F75" i="3" s="1"/>
  <c r="F24" i="1"/>
  <c r="F23" i="3" s="1"/>
  <c r="F29" i="1"/>
  <c r="F28" i="3" s="1"/>
  <c r="F62" i="1"/>
  <c r="F61" i="3" s="1"/>
  <c r="AD106" i="3"/>
  <c r="F64" i="1"/>
  <c r="F63" i="3" s="1"/>
  <c r="F63" i="1"/>
  <c r="F62" i="3" s="1"/>
  <c r="AH73" i="1"/>
  <c r="AL72" i="3" s="1"/>
  <c r="F33" i="1"/>
  <c r="F32" i="3" s="1"/>
  <c r="AD97" i="3"/>
  <c r="AA44" i="1"/>
  <c r="AD43" i="3" s="1"/>
  <c r="AA45" i="1"/>
  <c r="AD44" i="3" s="1"/>
  <c r="AD110" i="3"/>
  <c r="AA14" i="1"/>
  <c r="AD13" i="3" s="1"/>
  <c r="AA53" i="1"/>
  <c r="AD52" i="3" s="1"/>
  <c r="AH30" i="1"/>
  <c r="AL29" i="3" s="1"/>
  <c r="AA28" i="1"/>
  <c r="AD27" i="3" s="1"/>
  <c r="AH9" i="1"/>
  <c r="AL8" i="3" s="1"/>
  <c r="AA37" i="1"/>
  <c r="AD36" i="3" s="1"/>
  <c r="AA9" i="1"/>
  <c r="AD8" i="3" s="1"/>
  <c r="AA25" i="1"/>
  <c r="AD24" i="3" s="1"/>
  <c r="AH34" i="1"/>
  <c r="AL33" i="3" s="1"/>
  <c r="AH66" i="1"/>
  <c r="AL65" i="3" s="1"/>
  <c r="T24" i="1"/>
  <c r="V23" i="3" s="1"/>
  <c r="AH50" i="1"/>
  <c r="AL49" i="3" s="1"/>
  <c r="AA72" i="1"/>
  <c r="AD71" i="3" s="1"/>
  <c r="AA74" i="1"/>
  <c r="AD73" i="3" s="1"/>
  <c r="AD98" i="3"/>
  <c r="AA65" i="1"/>
  <c r="AD64" i="3" s="1"/>
  <c r="AH29" i="1"/>
  <c r="AL28" i="3" s="1"/>
  <c r="AH23" i="1"/>
  <c r="AL22" i="3" s="1"/>
  <c r="AH39" i="1"/>
  <c r="AL38" i="3" s="1"/>
  <c r="AH59" i="1"/>
  <c r="AL58" i="3" s="1"/>
  <c r="AH12" i="1"/>
  <c r="AL11" i="3" s="1"/>
  <c r="AA79" i="1"/>
  <c r="AD78" i="3" s="1"/>
  <c r="AD111" i="3"/>
  <c r="AD85" i="3"/>
  <c r="AD113" i="3"/>
  <c r="AA20" i="1"/>
  <c r="AD19" i="3" s="1"/>
  <c r="AA24" i="1"/>
  <c r="AD23" i="3" s="1"/>
  <c r="AD88" i="3"/>
  <c r="AA50" i="1"/>
  <c r="AD49" i="3" s="1"/>
  <c r="AA22" i="1"/>
  <c r="AD21" i="3" s="1"/>
  <c r="T4" i="1"/>
  <c r="V3" i="3" s="1"/>
  <c r="T6" i="1"/>
  <c r="V5" i="3" s="1"/>
  <c r="AA29" i="1"/>
  <c r="AD28" i="3" s="1"/>
  <c r="AA5" i="1"/>
  <c r="AD4" i="3" s="1"/>
  <c r="AA68" i="1"/>
  <c r="AD67" i="3" s="1"/>
  <c r="AD105" i="3"/>
  <c r="V102" i="3"/>
  <c r="AA81" i="1"/>
  <c r="AD80" i="3" s="1"/>
  <c r="AA57" i="1"/>
  <c r="AD56" i="3" s="1"/>
  <c r="AA56" i="1"/>
  <c r="AD55" i="3" s="1"/>
  <c r="AA39" i="1"/>
  <c r="AD38" i="3" s="1"/>
  <c r="AA76" i="1"/>
  <c r="AD75" i="3" s="1"/>
  <c r="V112" i="3"/>
  <c r="AA63" i="1"/>
  <c r="AD62" i="3" s="1"/>
  <c r="V107" i="3"/>
  <c r="AL99" i="3"/>
  <c r="AA12" i="1"/>
  <c r="AD11" i="3" s="1"/>
  <c r="AH7" i="1"/>
  <c r="AL6" i="3" s="1"/>
  <c r="AH69" i="1"/>
  <c r="AL68" i="3" s="1"/>
  <c r="T58" i="1"/>
  <c r="V57" i="3" s="1"/>
  <c r="T27" i="1"/>
  <c r="V26" i="3" s="1"/>
  <c r="T66" i="1"/>
  <c r="V65" i="3" s="1"/>
  <c r="AH24" i="1"/>
  <c r="AL23" i="3" s="1"/>
  <c r="AH33" i="1"/>
  <c r="AL32" i="3" s="1"/>
  <c r="AL105" i="3"/>
  <c r="V93" i="3"/>
  <c r="AL95" i="3"/>
  <c r="AH82" i="1"/>
  <c r="AL81" i="3" s="1"/>
  <c r="T83" i="1"/>
  <c r="V82" i="3" s="1"/>
  <c r="T22" i="1"/>
  <c r="V21" i="3" s="1"/>
  <c r="T55" i="1"/>
  <c r="V54" i="3" s="1"/>
  <c r="T31" i="1"/>
  <c r="V30" i="3" s="1"/>
  <c r="T43" i="1"/>
  <c r="V42" i="3" s="1"/>
  <c r="AH41" i="1"/>
  <c r="AL40" i="3" s="1"/>
  <c r="AH77" i="1"/>
  <c r="AL76" i="3" s="1"/>
  <c r="AA47" i="1"/>
  <c r="AD46" i="3" s="1"/>
  <c r="AA30" i="1"/>
  <c r="AD29" i="3" s="1"/>
  <c r="AA33" i="1"/>
  <c r="AD32" i="3" s="1"/>
  <c r="AH76" i="1"/>
  <c r="AL75" i="3" s="1"/>
  <c r="T13" i="1"/>
  <c r="V12" i="3" s="1"/>
  <c r="T33" i="1"/>
  <c r="V32" i="3" s="1"/>
  <c r="AH62" i="1"/>
  <c r="AL61" i="3" s="1"/>
  <c r="T41" i="1"/>
  <c r="V40" i="3" s="1"/>
  <c r="AH27" i="1"/>
  <c r="AL26" i="3" s="1"/>
  <c r="T75" i="1"/>
  <c r="V74" i="3" s="1"/>
  <c r="T20" i="1"/>
  <c r="V19" i="3" s="1"/>
  <c r="T50" i="1"/>
  <c r="V49" i="3" s="1"/>
  <c r="T7" i="1"/>
  <c r="V6" i="3" s="1"/>
  <c r="T18" i="1"/>
  <c r="V17" i="3" s="1"/>
  <c r="AA15" i="1"/>
  <c r="AD14" i="3" s="1"/>
  <c r="V101" i="3"/>
  <c r="AD89" i="3"/>
  <c r="AL91" i="3"/>
  <c r="V104" i="3"/>
  <c r="V91" i="3"/>
  <c r="V108" i="3"/>
  <c r="AH79" i="1"/>
  <c r="AL78" i="3" s="1"/>
  <c r="AL86" i="3"/>
  <c r="T52" i="1"/>
  <c r="V51" i="3" s="1"/>
  <c r="AH25" i="1"/>
  <c r="AL24" i="3" s="1"/>
  <c r="AA78" i="1"/>
  <c r="AD77" i="3" s="1"/>
  <c r="AA60" i="1"/>
  <c r="AD59" i="3" s="1"/>
  <c r="AH42" i="1"/>
  <c r="AL41" i="3" s="1"/>
  <c r="AA18" i="1"/>
  <c r="AD17" i="3" s="1"/>
  <c r="AA40" i="1"/>
  <c r="AD39" i="3" s="1"/>
  <c r="AH54" i="1"/>
  <c r="AL53" i="3" s="1"/>
  <c r="AA35" i="1"/>
  <c r="AD34" i="3" s="1"/>
  <c r="AH31" i="1"/>
  <c r="AL30" i="3" s="1"/>
  <c r="T68" i="1"/>
  <c r="V67" i="3" s="1"/>
  <c r="AA11" i="1"/>
  <c r="AD10" i="3" s="1"/>
  <c r="AA8" i="1"/>
  <c r="AD7" i="3" s="1"/>
  <c r="T54" i="1"/>
  <c r="V53" i="3" s="1"/>
  <c r="AH68" i="1"/>
  <c r="AL67" i="3" s="1"/>
  <c r="AH18" i="1"/>
  <c r="AL17" i="3" s="1"/>
  <c r="AH71" i="1"/>
  <c r="AL70" i="3" s="1"/>
  <c r="AH16" i="1"/>
  <c r="AL15" i="3" s="1"/>
  <c r="AH46" i="1"/>
  <c r="AL45" i="3" s="1"/>
  <c r="AH4" i="1"/>
  <c r="AL3" i="3" s="1"/>
  <c r="AH14" i="1"/>
  <c r="AL13" i="3" s="1"/>
  <c r="AH81" i="1"/>
  <c r="AL80" i="3" s="1"/>
  <c r="AA6" i="1"/>
  <c r="AD5" i="3" s="1"/>
  <c r="T39" i="1"/>
  <c r="V38" i="3" s="1"/>
  <c r="V98" i="3"/>
  <c r="T78" i="1"/>
  <c r="V77" i="3" s="1"/>
  <c r="T32" i="1"/>
  <c r="V31" i="3" s="1"/>
  <c r="T69" i="1"/>
  <c r="V68" i="3" s="1"/>
  <c r="T65" i="1"/>
  <c r="V64" i="3" s="1"/>
  <c r="V100" i="3"/>
  <c r="V111" i="3"/>
  <c r="AD91" i="3"/>
  <c r="T85" i="1"/>
  <c r="V84" i="3" s="1"/>
  <c r="AA73" i="1"/>
  <c r="AD72" i="3" s="1"/>
  <c r="T73" i="1"/>
  <c r="V72" i="3" s="1"/>
  <c r="AL85" i="3"/>
  <c r="V96" i="3"/>
  <c r="AA23" i="1"/>
  <c r="AD22" i="3" s="1"/>
  <c r="AD104" i="3"/>
  <c r="T35" i="1"/>
  <c r="V34" i="3" s="1"/>
  <c r="AH57" i="1"/>
  <c r="AL56" i="3" s="1"/>
  <c r="V90" i="3"/>
  <c r="AD99" i="3"/>
  <c r="AL102" i="3"/>
  <c r="AL87" i="3"/>
  <c r="V109" i="3"/>
  <c r="AL100" i="3"/>
  <c r="AA52" i="1"/>
  <c r="AD51" i="3" s="1"/>
  <c r="AA38" i="1"/>
  <c r="AD37" i="3" s="1"/>
  <c r="AA69" i="1"/>
  <c r="AD68" i="3" s="1"/>
  <c r="AD90" i="3"/>
  <c r="AD94" i="3"/>
  <c r="T23" i="1"/>
  <c r="V22" i="3" s="1"/>
  <c r="T25" i="1"/>
  <c r="V24" i="3" s="1"/>
  <c r="T57" i="1"/>
  <c r="V56" i="3" s="1"/>
  <c r="T34" i="1"/>
  <c r="V33" i="3" s="1"/>
  <c r="AH63" i="1"/>
  <c r="AL62" i="3" s="1"/>
  <c r="AH8" i="1"/>
  <c r="AL7" i="3" s="1"/>
  <c r="AH19" i="1"/>
  <c r="AL18" i="3" s="1"/>
  <c r="T53" i="1"/>
  <c r="V52" i="3" s="1"/>
  <c r="AA7" i="1"/>
  <c r="AD6" i="3" s="1"/>
  <c r="T40" i="1"/>
  <c r="V39" i="3" s="1"/>
  <c r="T48" i="1"/>
  <c r="V47" i="3" s="1"/>
  <c r="T59" i="1"/>
  <c r="V58" i="3" s="1"/>
  <c r="AA4" i="1"/>
  <c r="AD3" i="3" s="1"/>
  <c r="V94" i="3"/>
  <c r="V105" i="3"/>
  <c r="AL107" i="3"/>
  <c r="AA80" i="1"/>
  <c r="AD79" i="3" s="1"/>
  <c r="AH22" i="1"/>
  <c r="AL21" i="3" s="1"/>
  <c r="T30" i="1"/>
  <c r="V29" i="3" s="1"/>
  <c r="T80" i="1"/>
  <c r="V79" i="3" s="1"/>
  <c r="AA55" i="1"/>
  <c r="AD54" i="3" s="1"/>
  <c r="AA58" i="1"/>
  <c r="AD57" i="3" s="1"/>
  <c r="AH78" i="1"/>
  <c r="AL77" i="3" s="1"/>
  <c r="T67" i="1"/>
  <c r="V66" i="3" s="1"/>
  <c r="AA26" i="1"/>
  <c r="AD25" i="3" s="1"/>
  <c r="AD95" i="3"/>
  <c r="AD96" i="3"/>
  <c r="V86" i="3"/>
  <c r="AA71" i="1"/>
  <c r="AD70" i="3" s="1"/>
  <c r="T84" i="1"/>
  <c r="V83" i="3" s="1"/>
  <c r="AL90" i="3"/>
  <c r="AA16" i="1"/>
  <c r="AD15" i="3" s="1"/>
  <c r="AH53" i="1"/>
  <c r="AL52" i="3" s="1"/>
  <c r="AH49" i="1"/>
  <c r="AL48" i="3" s="1"/>
  <c r="AH60" i="1"/>
  <c r="AL59" i="3" s="1"/>
  <c r="AH36" i="1"/>
  <c r="AL35" i="3" s="1"/>
  <c r="T17" i="1"/>
  <c r="V16" i="3" s="1"/>
  <c r="T19" i="1"/>
  <c r="V18" i="3" s="1"/>
  <c r="AH45" i="1"/>
  <c r="AL44" i="3" s="1"/>
  <c r="AH55" i="1"/>
  <c r="AL54" i="3" s="1"/>
  <c r="V95" i="3"/>
  <c r="T42" i="1"/>
  <c r="V41" i="3" s="1"/>
  <c r="T29" i="1"/>
  <c r="V28" i="3" s="1"/>
  <c r="T82" i="1"/>
  <c r="V81" i="3" s="1"/>
  <c r="V106" i="3"/>
  <c r="V87" i="3"/>
  <c r="T51" i="1"/>
  <c r="V50" i="3" s="1"/>
  <c r="V92" i="3"/>
  <c r="T76" i="1"/>
  <c r="V75" i="3" s="1"/>
  <c r="AH6" i="1"/>
  <c r="AL5" i="3" s="1"/>
  <c r="T5" i="1"/>
  <c r="V4" i="3" s="1"/>
  <c r="AL113" i="3"/>
  <c r="AD107" i="3"/>
  <c r="AA21" i="1"/>
  <c r="AD20" i="3" s="1"/>
  <c r="AH61" i="1"/>
  <c r="AL60" i="3" s="1"/>
  <c r="AH72" i="1"/>
  <c r="AL71" i="3" s="1"/>
  <c r="T9" i="1"/>
  <c r="V8" i="3" s="1"/>
  <c r="AH35" i="1"/>
  <c r="AL34" i="3" s="1"/>
  <c r="AL109" i="3"/>
  <c r="AA32" i="1"/>
  <c r="AD31" i="3" s="1"/>
  <c r="AA64" i="1"/>
  <c r="AD63" i="3" s="1"/>
  <c r="AA67" i="1"/>
  <c r="AD66" i="3" s="1"/>
  <c r="T70" i="1"/>
  <c r="V69" i="3" s="1"/>
  <c r="AA51" i="1"/>
  <c r="AD50" i="3" s="1"/>
  <c r="V85" i="3"/>
  <c r="AD92" i="3"/>
  <c r="V113" i="3"/>
  <c r="AL98" i="3"/>
  <c r="AD93" i="3"/>
  <c r="AL103" i="3"/>
  <c r="AL96" i="3"/>
  <c r="V103" i="3"/>
  <c r="AL94" i="3"/>
  <c r="AA27" i="1"/>
  <c r="AD26" i="3" s="1"/>
  <c r="T77" i="1"/>
  <c r="V76" i="3" s="1"/>
  <c r="AA31" i="1"/>
  <c r="AD30" i="3" s="1"/>
  <c r="AA49" i="1"/>
  <c r="AD48" i="3" s="1"/>
  <c r="AA46" i="1"/>
  <c r="AD45" i="3" s="1"/>
  <c r="AA36" i="1"/>
  <c r="AD35" i="3" s="1"/>
  <c r="T64" i="1"/>
  <c r="V63" i="3" s="1"/>
  <c r="AA3" i="1"/>
  <c r="AD2" i="3" s="1"/>
  <c r="AA66" i="1"/>
  <c r="AD65" i="3" s="1"/>
  <c r="AA48" i="1"/>
  <c r="AD47" i="3" s="1"/>
  <c r="AD102" i="3"/>
  <c r="AH84" i="1"/>
  <c r="AL83" i="3" s="1"/>
  <c r="AA59" i="1"/>
  <c r="AD58" i="3" s="1"/>
  <c r="AA84" i="1"/>
  <c r="AD83" i="3" s="1"/>
  <c r="AA10" i="1"/>
  <c r="AD9" i="3" s="1"/>
  <c r="T15" i="1"/>
  <c r="V14" i="3" s="1"/>
  <c r="T45" i="1"/>
  <c r="V44" i="3" s="1"/>
  <c r="T72" i="1"/>
  <c r="V71" i="3" s="1"/>
  <c r="AH51" i="1"/>
  <c r="AL50" i="3" s="1"/>
  <c r="T11" i="1"/>
  <c r="V10" i="3" s="1"/>
  <c r="AH38" i="1"/>
  <c r="AL37" i="3" s="1"/>
  <c r="AH70" i="1"/>
  <c r="AL69" i="3" s="1"/>
  <c r="AA17" i="1"/>
  <c r="AD16" i="3" s="1"/>
  <c r="AH43" i="1"/>
  <c r="AL42" i="3" s="1"/>
  <c r="T46" i="1"/>
  <c r="V45" i="3" s="1"/>
  <c r="T60" i="1"/>
  <c r="V59" i="3" s="1"/>
  <c r="T56" i="1"/>
  <c r="V55" i="3" s="1"/>
  <c r="T79" i="1"/>
  <c r="V78" i="3" s="1"/>
  <c r="T10" i="1"/>
  <c r="V9" i="3" s="1"/>
  <c r="T8" i="1"/>
  <c r="V7" i="3" s="1"/>
  <c r="AL110" i="3"/>
  <c r="AL108" i="3"/>
  <c r="V88" i="3"/>
  <c r="AL106" i="3"/>
  <c r="AL89" i="3"/>
  <c r="T26" i="1"/>
  <c r="V25" i="3" s="1"/>
  <c r="AH32" i="1"/>
  <c r="AL31" i="3" s="1"/>
  <c r="T14" i="1"/>
  <c r="V13" i="3" s="1"/>
  <c r="T44" i="1"/>
  <c r="V43" i="3" s="1"/>
  <c r="AH75" i="1"/>
  <c r="AL74" i="3" s="1"/>
  <c r="AH47" i="1"/>
  <c r="AL46" i="3" s="1"/>
  <c r="AH5" i="1"/>
  <c r="AL4" i="3" s="1"/>
  <c r="T71" i="1"/>
  <c r="V70" i="3" s="1"/>
  <c r="AL88" i="3"/>
  <c r="AA61" i="1"/>
  <c r="AD60" i="3" s="1"/>
  <c r="AA70" i="1"/>
  <c r="AD69" i="3" s="1"/>
  <c r="V89" i="3"/>
  <c r="AA85" i="1"/>
  <c r="AD84" i="3" s="1"/>
  <c r="T3" i="1"/>
  <c r="V2" i="3" s="1"/>
  <c r="AH65" i="1"/>
  <c r="AL64" i="3" s="1"/>
  <c r="AH10" i="1"/>
  <c r="AL9" i="3" s="1"/>
  <c r="T12" i="1"/>
  <c r="V11" i="3" s="1"/>
  <c r="AH67" i="1"/>
  <c r="AL66" i="3" s="1"/>
  <c r="AL104" i="3"/>
  <c r="AL111" i="3"/>
  <c r="V99" i="3"/>
  <c r="AL101" i="3"/>
  <c r="AA77" i="1"/>
  <c r="AD76" i="3" s="1"/>
  <c r="T74" i="1"/>
  <c r="V73" i="3" s="1"/>
  <c r="AD112" i="3"/>
  <c r="T61" i="1"/>
  <c r="V60" i="3" s="1"/>
  <c r="AH37" i="1"/>
  <c r="AL36" i="3" s="1"/>
  <c r="AH85" i="1"/>
  <c r="AL84" i="3" s="1"/>
  <c r="AD108" i="3"/>
  <c r="AA13" i="1"/>
  <c r="AD12" i="3" s="1"/>
  <c r="AA43" i="1"/>
  <c r="AD42" i="3" s="1"/>
  <c r="AH44" i="1"/>
  <c r="AL43" i="3" s="1"/>
  <c r="AH21" i="1"/>
  <c r="AL20" i="3" s="1"/>
  <c r="AH74" i="1"/>
  <c r="AL73" i="3" s="1"/>
  <c r="AH48" i="1"/>
  <c r="AL47" i="3" s="1"/>
  <c r="AH56" i="1"/>
  <c r="AL55" i="3" s="1"/>
  <c r="AH26" i="1"/>
  <c r="AL25" i="3" s="1"/>
  <c r="T62" i="1"/>
  <c r="V61" i="3" s="1"/>
  <c r="T28" i="1"/>
  <c r="V27" i="3" s="1"/>
  <c r="T36" i="1"/>
  <c r="V35" i="3" s="1"/>
  <c r="T38" i="1"/>
  <c r="V37" i="3" s="1"/>
  <c r="T47" i="1"/>
  <c r="V46" i="3" s="1"/>
  <c r="BR2" i="3" l="1"/>
  <c r="BB9" i="3"/>
  <c r="BR7" i="3" l="1"/>
  <c r="BR3" i="3"/>
  <c r="AX3" i="3"/>
  <c r="BB4" i="3"/>
  <c r="BR5" i="3"/>
  <c r="BR15" i="3"/>
  <c r="AX13" i="3"/>
  <c r="AX15" i="3"/>
  <c r="AX5" i="3"/>
  <c r="BN3" i="3"/>
  <c r="AX11" i="3"/>
  <c r="AX6" i="3"/>
  <c r="BF15" i="3"/>
  <c r="BN13" i="3"/>
  <c r="BN11" i="3"/>
  <c r="AX14" i="3"/>
  <c r="BJ7" i="3"/>
  <c r="BN5" i="3"/>
  <c r="BN12" i="3"/>
  <c r="BF5" i="3"/>
  <c r="BJ4" i="3"/>
  <c r="BN14" i="3"/>
  <c r="BN8" i="3"/>
  <c r="BJ6" i="3"/>
  <c r="BF2" i="3"/>
  <c r="BF3" i="3"/>
  <c r="BF13" i="3"/>
  <c r="BF10" i="3"/>
  <c r="BJ10" i="3"/>
  <c r="BJ3" i="3"/>
  <c r="BF4" i="3"/>
  <c r="BJ15" i="3"/>
  <c r="BF12" i="3"/>
  <c r="BJ8" i="3"/>
  <c r="BN6" i="3"/>
  <c r="BF7" i="3"/>
  <c r="BN9" i="3"/>
  <c r="BN7" i="3"/>
  <c r="BF14" i="3"/>
  <c r="BJ11" i="3"/>
  <c r="BR11" i="3"/>
  <c r="BB12" i="3"/>
  <c r="AX9" i="3"/>
  <c r="BB7" i="3"/>
  <c r="BB10" i="3"/>
  <c r="BB15" i="3"/>
  <c r="BB11" i="3"/>
  <c r="BB8" i="3"/>
  <c r="BB14" i="3"/>
  <c r="BB13" i="3"/>
  <c r="BR13" i="3"/>
  <c r="BR8" i="3"/>
  <c r="BR6" i="3"/>
  <c r="BR9" i="3"/>
  <c r="AX4" i="3"/>
  <c r="BR10" i="3"/>
  <c r="AX12" i="3"/>
  <c r="BR14" i="3"/>
  <c r="BB2" i="3" l="1"/>
  <c r="BB5" i="3"/>
  <c r="AX2" i="3"/>
  <c r="BB3" i="3"/>
  <c r="BV3" i="3" s="1"/>
  <c r="BB6" i="3"/>
  <c r="BR4" i="3"/>
  <c r="BS3" i="3" s="1"/>
  <c r="BR12" i="3"/>
  <c r="BJ9" i="3"/>
  <c r="AX7" i="3"/>
  <c r="AX10" i="3"/>
  <c r="BJ12" i="3"/>
  <c r="BJ13" i="3"/>
  <c r="BV13" i="3" s="1"/>
  <c r="BN4" i="3"/>
  <c r="BN10" i="3"/>
  <c r="BJ2" i="3"/>
  <c r="BN15" i="3"/>
  <c r="BV15" i="3" s="1"/>
  <c r="AX8" i="3"/>
  <c r="BF11" i="3"/>
  <c r="BV11" i="3" s="1"/>
  <c r="BN2" i="3"/>
  <c r="BF6" i="3"/>
  <c r="BJ5" i="3"/>
  <c r="BJ14" i="3"/>
  <c r="BF8" i="3"/>
  <c r="BF9" i="3"/>
  <c r="BC8" i="3"/>
  <c r="BC13" i="3"/>
  <c r="BC11" i="3"/>
  <c r="BC14" i="3"/>
  <c r="BC9" i="3"/>
  <c r="BC12" i="3"/>
  <c r="BC10" i="3"/>
  <c r="BC15" i="3"/>
  <c r="BS13" i="3"/>
  <c r="BS12" i="3"/>
  <c r="BS9" i="3"/>
  <c r="BS8" i="3"/>
  <c r="BS10" i="3"/>
  <c r="AY15" i="3"/>
  <c r="BV6" i="3" l="1"/>
  <c r="BV5" i="3"/>
  <c r="BC6" i="3"/>
  <c r="BC2" i="3"/>
  <c r="BS2" i="3"/>
  <c r="BC4" i="3"/>
  <c r="BC3" i="3"/>
  <c r="BC5" i="3"/>
  <c r="BV4" i="3"/>
  <c r="BC7" i="3"/>
  <c r="BS7" i="3"/>
  <c r="BV12" i="3"/>
  <c r="BS14" i="3"/>
  <c r="BS15" i="3"/>
  <c r="BS5" i="3"/>
  <c r="BS4" i="3"/>
  <c r="AY8" i="3"/>
  <c r="BS11" i="3"/>
  <c r="BS6" i="3"/>
  <c r="AY10" i="3"/>
  <c r="AY2" i="3"/>
  <c r="BV10" i="3"/>
  <c r="BO5" i="3"/>
  <c r="BO3" i="3"/>
  <c r="AY13" i="3"/>
  <c r="BV8" i="3"/>
  <c r="BV7" i="3"/>
  <c r="BO2" i="3"/>
  <c r="AY4" i="3"/>
  <c r="BO11" i="3"/>
  <c r="BV2" i="3"/>
  <c r="AY14" i="3"/>
  <c r="BG11" i="3"/>
  <c r="BO6" i="3"/>
  <c r="BO13" i="3"/>
  <c r="AY6" i="3"/>
  <c r="AY12" i="3"/>
  <c r="AY9" i="3"/>
  <c r="BO4" i="3"/>
  <c r="BO9" i="3"/>
  <c r="BO15" i="3"/>
  <c r="AY7" i="3"/>
  <c r="AY5" i="3"/>
  <c r="BO8" i="3"/>
  <c r="BK5" i="3"/>
  <c r="BG7" i="3"/>
  <c r="BG3" i="3"/>
  <c r="AY11" i="3"/>
  <c r="AY3" i="3"/>
  <c r="BG15" i="3"/>
  <c r="BO14" i="3"/>
  <c r="BK7" i="3"/>
  <c r="BG13" i="3"/>
  <c r="BG4" i="3"/>
  <c r="BO7" i="3"/>
  <c r="BO12" i="3"/>
  <c r="BO10" i="3"/>
  <c r="BK3" i="3"/>
  <c r="BK9" i="3"/>
  <c r="BG14" i="3"/>
  <c r="BG10" i="3"/>
  <c r="BG8" i="3"/>
  <c r="BK2" i="3"/>
  <c r="BK15" i="3"/>
  <c r="BK8" i="3"/>
  <c r="BG5" i="3"/>
  <c r="BG12" i="3"/>
  <c r="BG9" i="3"/>
  <c r="BK6" i="3"/>
  <c r="BK13" i="3"/>
  <c r="BV14" i="3"/>
  <c r="BK14" i="3"/>
  <c r="BK12" i="3"/>
  <c r="BK11" i="3"/>
  <c r="BK4" i="3"/>
  <c r="BK10" i="3"/>
  <c r="BG2" i="3"/>
  <c r="BG6" i="3"/>
  <c r="BV9" i="3"/>
  <c r="BW11" i="3" l="1"/>
  <c r="BW12" i="3"/>
  <c r="BW8" i="3"/>
  <c r="BW14" i="3"/>
  <c r="BW13" i="3"/>
  <c r="BW9" i="3"/>
  <c r="BW5" i="3"/>
  <c r="BW4" i="3"/>
  <c r="BW10" i="3"/>
  <c r="BW6" i="3"/>
  <c r="BW7" i="3"/>
  <c r="BW3" i="3"/>
  <c r="BW2" i="3"/>
  <c r="BW15" i="3"/>
</calcChain>
</file>

<file path=xl/sharedStrings.xml><?xml version="1.0" encoding="utf-8"?>
<sst xmlns="http://schemas.openxmlformats.org/spreadsheetml/2006/main" count="2372" uniqueCount="898">
  <si>
    <t>Junior Boys</t>
  </si>
  <si>
    <t>Junior Girls</t>
  </si>
  <si>
    <t>Inter Boys</t>
  </si>
  <si>
    <t>Inter Girls</t>
  </si>
  <si>
    <t>Senior Boys</t>
  </si>
  <si>
    <t>Senior Girls</t>
  </si>
  <si>
    <t>Number</t>
  </si>
  <si>
    <t>Surname</t>
  </si>
  <si>
    <t>Forename</t>
  </si>
  <si>
    <t>District</t>
  </si>
  <si>
    <t>Basildon</t>
  </si>
  <si>
    <t>Castle Point and Rochford</t>
  </si>
  <si>
    <t>Poppy</t>
  </si>
  <si>
    <t>Roberts</t>
  </si>
  <si>
    <t>Niamh</t>
  </si>
  <si>
    <t>Beau</t>
  </si>
  <si>
    <t>Havering</t>
  </si>
  <si>
    <t>Ruby</t>
  </si>
  <si>
    <t>Tilson</t>
  </si>
  <si>
    <t>Grace</t>
  </si>
  <si>
    <t>Isabella</t>
  </si>
  <si>
    <t>Daisy</t>
  </si>
  <si>
    <t>Mid-Essex</t>
  </si>
  <si>
    <t>Evie</t>
  </si>
  <si>
    <t>Lucy</t>
  </si>
  <si>
    <t>Lottie</t>
  </si>
  <si>
    <t>Newham</t>
  </si>
  <si>
    <t>NE Essex</t>
  </si>
  <si>
    <t>Ella</t>
  </si>
  <si>
    <t>Sandercock</t>
  </si>
  <si>
    <t>Naomi</t>
  </si>
  <si>
    <t>Thompson</t>
  </si>
  <si>
    <t>Garner</t>
  </si>
  <si>
    <t>Jemima</t>
  </si>
  <si>
    <t>NW Essex</t>
  </si>
  <si>
    <t>Shaw</t>
  </si>
  <si>
    <t>Olivia</t>
  </si>
  <si>
    <t>Russell</t>
  </si>
  <si>
    <t>Kate</t>
  </si>
  <si>
    <t>Redbridge</t>
  </si>
  <si>
    <t>Southend</t>
  </si>
  <si>
    <t>Walker</t>
  </si>
  <si>
    <t>Jessica</t>
  </si>
  <si>
    <t>Fotherby</t>
  </si>
  <si>
    <t>Chloe</t>
  </si>
  <si>
    <t>Thurrock</t>
  </si>
  <si>
    <t>Waltham Forrest</t>
  </si>
  <si>
    <t>West Essex</t>
  </si>
  <si>
    <t>Barking and Dagenham</t>
  </si>
  <si>
    <t>Brentwood</t>
  </si>
  <si>
    <t>Position</t>
  </si>
  <si>
    <t>Vest Number</t>
  </si>
  <si>
    <t>Name</t>
  </si>
  <si>
    <t>Email</t>
  </si>
  <si>
    <t>Rank in District</t>
  </si>
  <si>
    <t>Overall</t>
  </si>
  <si>
    <t>Rank</t>
  </si>
  <si>
    <t>JB Reg</t>
  </si>
  <si>
    <t>JB Res</t>
  </si>
  <si>
    <t>JG Reg</t>
  </si>
  <si>
    <t>JG Res</t>
  </si>
  <si>
    <t>IB Reg</t>
  </si>
  <si>
    <t>IB Res</t>
  </si>
  <si>
    <t>IG Reg</t>
  </si>
  <si>
    <t>IG Res</t>
  </si>
  <si>
    <t>SB Reg</t>
  </si>
  <si>
    <t>SB Res</t>
  </si>
  <si>
    <t>SG Reg</t>
  </si>
  <si>
    <t>SG Res</t>
  </si>
  <si>
    <t>JB</t>
  </si>
  <si>
    <t>JG</t>
  </si>
  <si>
    <t>IB</t>
  </si>
  <si>
    <t>IG</t>
  </si>
  <si>
    <t>SB</t>
  </si>
  <si>
    <t>SG</t>
  </si>
  <si>
    <t/>
  </si>
  <si>
    <t>Keira</t>
  </si>
  <si>
    <t>Katie</t>
  </si>
  <si>
    <t>Zara</t>
  </si>
  <si>
    <t>Burkett</t>
  </si>
  <si>
    <t>Forrest</t>
  </si>
  <si>
    <t>Warner</t>
  </si>
  <si>
    <t>Rosie</t>
  </si>
  <si>
    <t>Cox</t>
  </si>
  <si>
    <t>Emma</t>
  </si>
  <si>
    <t>Price</t>
  </si>
  <si>
    <t>Harriet</t>
  </si>
  <si>
    <t>Desmond</t>
  </si>
  <si>
    <t>Adams</t>
  </si>
  <si>
    <t>Edwardson</t>
  </si>
  <si>
    <t>Annabel</t>
  </si>
  <si>
    <t>Barnard</t>
  </si>
  <si>
    <t>Berkshire</t>
  </si>
  <si>
    <t>Essex</t>
  </si>
  <si>
    <t>Hampshire</t>
  </si>
  <si>
    <t>Kent</t>
  </si>
  <si>
    <t>Surrey</t>
  </si>
  <si>
    <t>Sussex</t>
  </si>
  <si>
    <t>Liam</t>
  </si>
  <si>
    <t>Arthur</t>
  </si>
  <si>
    <t>Reuben</t>
  </si>
  <si>
    <t>Wilf</t>
  </si>
  <si>
    <t>Benjamin</t>
  </si>
  <si>
    <t>Thomas</t>
  </si>
  <si>
    <t>Oskar</t>
  </si>
  <si>
    <t>Razvan</t>
  </si>
  <si>
    <t>Fergus</t>
  </si>
  <si>
    <t>Christopher</t>
  </si>
  <si>
    <t>Jonah</t>
  </si>
  <si>
    <t>Max</t>
  </si>
  <si>
    <t>Toby</t>
  </si>
  <si>
    <t>Josh</t>
  </si>
  <si>
    <t>Henry</t>
  </si>
  <si>
    <t>Cosmo</t>
  </si>
  <si>
    <t>Charlie</t>
  </si>
  <si>
    <t>George</t>
  </si>
  <si>
    <t>Joshua</t>
  </si>
  <si>
    <t>Harry</t>
  </si>
  <si>
    <t>Jonny</t>
  </si>
  <si>
    <t>Eric</t>
  </si>
  <si>
    <t>Corban</t>
  </si>
  <si>
    <t>Preston</t>
  </si>
  <si>
    <t>Freddie</t>
  </si>
  <si>
    <t>Dexter</t>
  </si>
  <si>
    <t>Woody</t>
  </si>
  <si>
    <t>Zachary</t>
  </si>
  <si>
    <t>Oscar</t>
  </si>
  <si>
    <t>Jack</t>
  </si>
  <si>
    <t>Matteo</t>
  </si>
  <si>
    <t>Ellis</t>
  </si>
  <si>
    <t>Alfie</t>
  </si>
  <si>
    <t>Ethan</t>
  </si>
  <si>
    <t>Sam</t>
  </si>
  <si>
    <t>Darius</t>
  </si>
  <si>
    <t>Noah</t>
  </si>
  <si>
    <t>Daniel</t>
  </si>
  <si>
    <t>Emilio</t>
  </si>
  <si>
    <t>Zac</t>
  </si>
  <si>
    <t>Akul</t>
  </si>
  <si>
    <t>Mika</t>
  </si>
  <si>
    <t>Billy</t>
  </si>
  <si>
    <t>Bailey</t>
  </si>
  <si>
    <t>Eddie,</t>
  </si>
  <si>
    <t>Will,</t>
  </si>
  <si>
    <t>Ian,</t>
  </si>
  <si>
    <t>Arlo,</t>
  </si>
  <si>
    <t>Ben</t>
  </si>
  <si>
    <t>Oliver,</t>
  </si>
  <si>
    <t>Alex,</t>
  </si>
  <si>
    <t>Brody,</t>
  </si>
  <si>
    <t>Max,</t>
  </si>
  <si>
    <t>Josh,</t>
  </si>
  <si>
    <t>Jack,</t>
  </si>
  <si>
    <t>Leo,</t>
  </si>
  <si>
    <t>Noah,</t>
  </si>
  <si>
    <t>Seb</t>
  </si>
  <si>
    <t>Dylan,</t>
  </si>
  <si>
    <t>Leo</t>
  </si>
  <si>
    <t>Rafi</t>
  </si>
  <si>
    <t>Anas</t>
  </si>
  <si>
    <t>Lucas</t>
  </si>
  <si>
    <t>Hugh</t>
  </si>
  <si>
    <t>Albert</t>
  </si>
  <si>
    <t>Conor</t>
  </si>
  <si>
    <t>Leighton</t>
  </si>
  <si>
    <t>Massimo</t>
  </si>
  <si>
    <t>Etienne</t>
  </si>
  <si>
    <t>Calum</t>
  </si>
  <si>
    <t>louis</t>
  </si>
  <si>
    <t>Sami</t>
  </si>
  <si>
    <t>Issac</t>
  </si>
  <si>
    <t>Xander</t>
  </si>
  <si>
    <t>Finaley</t>
  </si>
  <si>
    <t>Flynn</t>
  </si>
  <si>
    <t>Samuel</t>
  </si>
  <si>
    <t>William</t>
  </si>
  <si>
    <t>Hugo</t>
  </si>
  <si>
    <t>Rory</t>
  </si>
  <si>
    <t>Jago</t>
  </si>
  <si>
    <t>Neil</t>
  </si>
  <si>
    <t>Evans</t>
  </si>
  <si>
    <t>Webb</t>
  </si>
  <si>
    <t>May</t>
  </si>
  <si>
    <t>Robinson</t>
  </si>
  <si>
    <t>Ling</t>
  </si>
  <si>
    <t>Larkin</t>
  </si>
  <si>
    <t>Lihat</t>
  </si>
  <si>
    <t>Rennie</t>
  </si>
  <si>
    <t>Morris</t>
  </si>
  <si>
    <t>Lynch</t>
  </si>
  <si>
    <t>Glasspool</t>
  </si>
  <si>
    <t>Sawyer</t>
  </si>
  <si>
    <t>Humphries</t>
  </si>
  <si>
    <t>richards</t>
  </si>
  <si>
    <t>Bennett</t>
  </si>
  <si>
    <t>Smith</t>
  </si>
  <si>
    <t>Tanner</t>
  </si>
  <si>
    <t>Dalton</t>
  </si>
  <si>
    <t>Wing</t>
  </si>
  <si>
    <t>Nash</t>
  </si>
  <si>
    <t>Frith</t>
  </si>
  <si>
    <t>Wakeling</t>
  </si>
  <si>
    <t>Hardiman</t>
  </si>
  <si>
    <t>mesher</t>
  </si>
  <si>
    <t>Scorey-Hall</t>
  </si>
  <si>
    <t>Haynes</t>
  </si>
  <si>
    <t>Qureshi</t>
  </si>
  <si>
    <t>Mein</t>
  </si>
  <si>
    <t>Moore</t>
  </si>
  <si>
    <t>Levett</t>
  </si>
  <si>
    <t>Cinesi</t>
  </si>
  <si>
    <t>Hill</t>
  </si>
  <si>
    <t>Trowsdale</t>
  </si>
  <si>
    <t>Lyons</t>
  </si>
  <si>
    <t>Shearer</t>
  </si>
  <si>
    <t>Adegbuyi-Jackson</t>
  </si>
  <si>
    <t>Gear</t>
  </si>
  <si>
    <t>Collins</t>
  </si>
  <si>
    <t>Mcpherson</t>
  </si>
  <si>
    <t>Garbuno Forbes</t>
  </si>
  <si>
    <t>Pluckrose</t>
  </si>
  <si>
    <t>Gurunathan</t>
  </si>
  <si>
    <t>Pit</t>
  </si>
  <si>
    <t>Pharoah</t>
  </si>
  <si>
    <t>Magee</t>
  </si>
  <si>
    <t>Webster</t>
  </si>
  <si>
    <t>, Tildesley</t>
  </si>
  <si>
    <t>Shawcross-Campbell</t>
  </si>
  <si>
    <t>Stock</t>
  </si>
  <si>
    <t>Bahia</t>
  </si>
  <si>
    <t>Edwards</t>
  </si>
  <si>
    <t>Lyon</t>
  </si>
  <si>
    <t>Cameron</t>
  </si>
  <si>
    <t>Wade</t>
  </si>
  <si>
    <t>Hettiarachchi</t>
  </si>
  <si>
    <t>Maxwell</t>
  </si>
  <si>
    <t>KNIPE</t>
  </si>
  <si>
    <t>Jones</t>
  </si>
  <si>
    <t>Hayes</t>
  </si>
  <si>
    <t>Sansome</t>
  </si>
  <si>
    <t>Withey</t>
  </si>
  <si>
    <t>Bryce</t>
  </si>
  <si>
    <t>EMERIT</t>
  </si>
  <si>
    <t>Fry</t>
  </si>
  <si>
    <t>Weeks</t>
  </si>
  <si>
    <t>Briki</t>
  </si>
  <si>
    <t>Nilsson</t>
  </si>
  <si>
    <t>Burke-Murphy</t>
  </si>
  <si>
    <t>Mukiri-Smith</t>
  </si>
  <si>
    <t>Junor</t>
  </si>
  <si>
    <t>Living</t>
  </si>
  <si>
    <t>Dekas</t>
  </si>
  <si>
    <t>Shekyls-Young</t>
  </si>
  <si>
    <t>Blanco-Montes</t>
  </si>
  <si>
    <t>Dunton</t>
  </si>
  <si>
    <t>Fitzsimons</t>
  </si>
  <si>
    <t>Victor</t>
  </si>
  <si>
    <t>Watson</t>
  </si>
  <si>
    <t>Johns</t>
  </si>
  <si>
    <t>Quinn</t>
  </si>
  <si>
    <t>Huseyin</t>
  </si>
  <si>
    <t>Bowley</t>
  </si>
  <si>
    <t>Carmen</t>
  </si>
  <si>
    <t>Bidnell</t>
  </si>
  <si>
    <t>Wagjiani</t>
  </si>
  <si>
    <t>Nottage</t>
  </si>
  <si>
    <t>Bellinger</t>
  </si>
  <si>
    <t>Trotman</t>
  </si>
  <si>
    <t>Guy</t>
  </si>
  <si>
    <t>Wrap[son</t>
  </si>
  <si>
    <t>Grant</t>
  </si>
  <si>
    <t>Dinnage</t>
  </si>
  <si>
    <t>Surgeoner</t>
  </si>
  <si>
    <t>Tom</t>
  </si>
  <si>
    <t>Buckley</t>
  </si>
  <si>
    <t>Cobey</t>
  </si>
  <si>
    <t>Caleb</t>
  </si>
  <si>
    <t>Ali</t>
  </si>
  <si>
    <t>Zaky</t>
  </si>
  <si>
    <t>Bulger</t>
  </si>
  <si>
    <t>Wilson</t>
  </si>
  <si>
    <t>Bullock</t>
  </si>
  <si>
    <t>Poll</t>
  </si>
  <si>
    <t>Adam</t>
  </si>
  <si>
    <t>Palmason</t>
  </si>
  <si>
    <t>Malakai</t>
  </si>
  <si>
    <t>zygmuntowicz</t>
  </si>
  <si>
    <t>Tymon</t>
  </si>
  <si>
    <t>Brooker</t>
  </si>
  <si>
    <t>Joseph</t>
  </si>
  <si>
    <t>Gallagher</t>
  </si>
  <si>
    <t>Aidan</t>
  </si>
  <si>
    <t>Cooper</t>
  </si>
  <si>
    <t>Seth</t>
  </si>
  <si>
    <t>David Hourd</t>
  </si>
  <si>
    <t>Jacob</t>
  </si>
  <si>
    <t>Fawcett</t>
  </si>
  <si>
    <t>Hamish</t>
  </si>
  <si>
    <t>Kilmartin</t>
  </si>
  <si>
    <t>Nathaniel</t>
  </si>
  <si>
    <t>Cunniffe</t>
  </si>
  <si>
    <t>Edward</t>
  </si>
  <si>
    <t>Delaney</t>
  </si>
  <si>
    <t>Chivers</t>
  </si>
  <si>
    <t>Tucker</t>
  </si>
  <si>
    <t>Jopling</t>
  </si>
  <si>
    <t>Lewis</t>
  </si>
  <si>
    <t>Berry</t>
  </si>
  <si>
    <t>Luke</t>
  </si>
  <si>
    <t>Arnold</t>
  </si>
  <si>
    <t>Willis</t>
  </si>
  <si>
    <t>Tabor</t>
  </si>
  <si>
    <t>Otis</t>
  </si>
  <si>
    <t>Doherty</t>
  </si>
  <si>
    <t>Joyce</t>
  </si>
  <si>
    <t>Henty</t>
  </si>
  <si>
    <t>Evan</t>
  </si>
  <si>
    <t>Hughes</t>
  </si>
  <si>
    <t>Ande</t>
  </si>
  <si>
    <t>Veeromsai</t>
  </si>
  <si>
    <t>Shrimpton</t>
  </si>
  <si>
    <t>Valema-Mwanza</t>
  </si>
  <si>
    <t>Madalitso</t>
  </si>
  <si>
    <t>Lee</t>
  </si>
  <si>
    <t>Johnny</t>
  </si>
  <si>
    <t>Warren</t>
  </si>
  <si>
    <t>Graffin</t>
  </si>
  <si>
    <t>Joel</t>
  </si>
  <si>
    <t>Rogers</t>
  </si>
  <si>
    <t>Jamie</t>
  </si>
  <si>
    <t>Brooks</t>
  </si>
  <si>
    <t>Louie</t>
  </si>
  <si>
    <t>Barker</t>
  </si>
  <si>
    <t>Tomsett</t>
  </si>
  <si>
    <t>Aiden</t>
  </si>
  <si>
    <t>Du Toit</t>
  </si>
  <si>
    <t>Christiaan</t>
  </si>
  <si>
    <t>James</t>
  </si>
  <si>
    <t>Drake</t>
  </si>
  <si>
    <t>Szumilewicz</t>
  </si>
  <si>
    <t>Luca</t>
  </si>
  <si>
    <t>Galliard</t>
  </si>
  <si>
    <t>Steven</t>
  </si>
  <si>
    <t>Coleman</t>
  </si>
  <si>
    <t>Lawrence</t>
  </si>
  <si>
    <t>Kershaw</t>
  </si>
  <si>
    <t>Oakley,</t>
  </si>
  <si>
    <t>TEKESTE</t>
  </si>
  <si>
    <t>Hezbawi,</t>
  </si>
  <si>
    <t>Manokumar</t>
  </si>
  <si>
    <t>Nirajkrishna,</t>
  </si>
  <si>
    <t>Di Giovanni</t>
  </si>
  <si>
    <t>Luca,</t>
  </si>
  <si>
    <t>Galloway</t>
  </si>
  <si>
    <t>Edward,</t>
  </si>
  <si>
    <t>MOORE</t>
  </si>
  <si>
    <t>Travis,</t>
  </si>
  <si>
    <t>White</t>
  </si>
  <si>
    <t>Sam,</t>
  </si>
  <si>
    <t>Furby</t>
  </si>
  <si>
    <t>Luke,</t>
  </si>
  <si>
    <t>Priston</t>
  </si>
  <si>
    <t>AVERY</t>
  </si>
  <si>
    <t>William,</t>
  </si>
  <si>
    <t>Oldroyd</t>
  </si>
  <si>
    <t>George,</t>
  </si>
  <si>
    <t>Taylor</t>
  </si>
  <si>
    <t>Arthur,</t>
  </si>
  <si>
    <t>, Bryce</t>
  </si>
  <si>
    <t>Richardson</t>
  </si>
  <si>
    <t>Wilf,</t>
  </si>
  <si>
    <t>King</t>
  </si>
  <si>
    <t>Cameron,</t>
  </si>
  <si>
    <t>Gill</t>
  </si>
  <si>
    <t>Isaac,</t>
  </si>
  <si>
    <t>Sclater</t>
  </si>
  <si>
    <t>Felix,</t>
  </si>
  <si>
    <t>Rivero-Stevenet</t>
  </si>
  <si>
    <t>Blas</t>
  </si>
  <si>
    <t>Willfred</t>
  </si>
  <si>
    <t>Procopakis</t>
  </si>
  <si>
    <t>Banks</t>
  </si>
  <si>
    <t>Elliott</t>
  </si>
  <si>
    <t>Bowyer</t>
  </si>
  <si>
    <t>Dyson</t>
  </si>
  <si>
    <t>Gilbert</t>
  </si>
  <si>
    <t>Dylan</t>
  </si>
  <si>
    <t>Patel</t>
  </si>
  <si>
    <t>Oliver</t>
  </si>
  <si>
    <t>Liasides</t>
  </si>
  <si>
    <t>Theo</t>
  </si>
  <si>
    <t>Hudson</t>
  </si>
  <si>
    <t>Austin</t>
  </si>
  <si>
    <t>Huw</t>
  </si>
  <si>
    <t>Holmwood</t>
  </si>
  <si>
    <t>Bleach</t>
  </si>
  <si>
    <t>Leon</t>
  </si>
  <si>
    <t>Reid</t>
  </si>
  <si>
    <t>Sebastian</t>
  </si>
  <si>
    <t>Finley</t>
  </si>
  <si>
    <t>Bedford</t>
  </si>
  <si>
    <t>Gayle</t>
  </si>
  <si>
    <t>Gino</t>
  </si>
  <si>
    <t>Perez Rork</t>
  </si>
  <si>
    <t>Joaquin</t>
  </si>
  <si>
    <t>Crewe</t>
  </si>
  <si>
    <t>Crawford</t>
  </si>
  <si>
    <t>Brophy</t>
  </si>
  <si>
    <t>Hunt</t>
  </si>
  <si>
    <t>Herbie</t>
  </si>
  <si>
    <t>Harkin</t>
  </si>
  <si>
    <t>O'Connor</t>
  </si>
  <si>
    <t>Michael</t>
  </si>
  <si>
    <t>Stewart</t>
  </si>
  <si>
    <t>Joe</t>
  </si>
  <si>
    <t>Povey</t>
  </si>
  <si>
    <t>Okojie</t>
  </si>
  <si>
    <t>Zion</t>
  </si>
  <si>
    <t>Franklin</t>
  </si>
  <si>
    <t>Archie</t>
  </si>
  <si>
    <t>Gay</t>
  </si>
  <si>
    <t>Clark</t>
  </si>
  <si>
    <t>Hatt</t>
  </si>
  <si>
    <t>Hyde</t>
  </si>
  <si>
    <t>Hily</t>
  </si>
  <si>
    <t>Chowdury</t>
  </si>
  <si>
    <t>Cayzer</t>
  </si>
  <si>
    <t>Shield</t>
  </si>
  <si>
    <t>Chenchery</t>
  </si>
  <si>
    <t>Nolan</t>
  </si>
  <si>
    <t>Kuijten</t>
  </si>
  <si>
    <t>Targett</t>
  </si>
  <si>
    <t>Chipchase</t>
  </si>
  <si>
    <t>Will</t>
  </si>
  <si>
    <t>Rowe</t>
  </si>
  <si>
    <t>Hurrell</t>
  </si>
  <si>
    <t>Carter</t>
  </si>
  <si>
    <t>Greenleaf</t>
  </si>
  <si>
    <t>Galletto</t>
  </si>
  <si>
    <t>Leonardo</t>
  </si>
  <si>
    <t>Capp</t>
  </si>
  <si>
    <t>Declan</t>
  </si>
  <si>
    <t>Sweeney</t>
  </si>
  <si>
    <t>Shea</t>
  </si>
  <si>
    <t>Harvey</t>
  </si>
  <si>
    <t>Kelly</t>
  </si>
  <si>
    <t>O'Driscoll</t>
  </si>
  <si>
    <t>Dyer</t>
  </si>
  <si>
    <t>Lochlan</t>
  </si>
  <si>
    <t>O'Corbaidh</t>
  </si>
  <si>
    <t>Kelk</t>
  </si>
  <si>
    <t>Hayden</t>
  </si>
  <si>
    <t>Bachelor</t>
  </si>
  <si>
    <t>O'Grady</t>
  </si>
  <si>
    <t>Nathan</t>
  </si>
  <si>
    <t>Bawtree</t>
  </si>
  <si>
    <t>Catchpole</t>
  </si>
  <si>
    <t>Tighe</t>
  </si>
  <si>
    <t>Fantetti</t>
  </si>
  <si>
    <t>Moisan</t>
  </si>
  <si>
    <t>Alfred</t>
  </si>
  <si>
    <t>McTeer</t>
  </si>
  <si>
    <t>Alistair</t>
  </si>
  <si>
    <t>Gibson</t>
  </si>
  <si>
    <t>Hutchinson</t>
  </si>
  <si>
    <t>Alexander</t>
  </si>
  <si>
    <t>Malone</t>
  </si>
  <si>
    <t>Smialowski</t>
  </si>
  <si>
    <t>Worship</t>
  </si>
  <si>
    <t>Harris,</t>
  </si>
  <si>
    <t>WILKINSON</t>
  </si>
  <si>
    <t>Pepin</t>
  </si>
  <si>
    <t>Jon,</t>
  </si>
  <si>
    <t>Hadley</t>
  </si>
  <si>
    <t>Tom,</t>
  </si>
  <si>
    <t>POULTON</t>
  </si>
  <si>
    <t>PEARSON</t>
  </si>
  <si>
    <t>Archie,</t>
  </si>
  <si>
    <t>Gillas</t>
  </si>
  <si>
    <t>Maddox,</t>
  </si>
  <si>
    <t>Lamb</t>
  </si>
  <si>
    <t>Harry,</t>
  </si>
  <si>
    <t>Humm</t>
  </si>
  <si>
    <t>Reynolds</t>
  </si>
  <si>
    <t>Oscar,</t>
  </si>
  <si>
    <t>Aaron,</t>
  </si>
  <si>
    <t>O NEILL</t>
  </si>
  <si>
    <t>Ruben</t>
  </si>
  <si>
    <t>Ingleby</t>
  </si>
  <si>
    <t>WILDING</t>
  </si>
  <si>
    <t>, Bradfield</t>
  </si>
  <si>
    <t>Monty</t>
  </si>
  <si>
    <t>Cull</t>
  </si>
  <si>
    <t>Mythen</t>
  </si>
  <si>
    <t>Holland</t>
  </si>
  <si>
    <t>Hilson</t>
  </si>
  <si>
    <t>Davies</t>
  </si>
  <si>
    <t>Sone</t>
  </si>
  <si>
    <t>Ewan</t>
  </si>
  <si>
    <t>Jelfs</t>
  </si>
  <si>
    <t>Dormer</t>
  </si>
  <si>
    <t>Eddie</t>
  </si>
  <si>
    <t>Darcey</t>
  </si>
  <si>
    <t>Maranzano</t>
  </si>
  <si>
    <t>McGeorge</t>
  </si>
  <si>
    <t>Everest</t>
  </si>
  <si>
    <t>Teddy</t>
  </si>
  <si>
    <t>Leahy</t>
  </si>
  <si>
    <t>Sean</t>
  </si>
  <si>
    <t>Barnett</t>
  </si>
  <si>
    <t>Boniface</t>
  </si>
  <si>
    <t>Freddy</t>
  </si>
  <si>
    <t>Blythe</t>
  </si>
  <si>
    <t>Finlay</t>
  </si>
  <si>
    <t>Wood</t>
  </si>
  <si>
    <t>Besley</t>
  </si>
  <si>
    <t>Oakden</t>
  </si>
  <si>
    <t>Cahill</t>
  </si>
  <si>
    <t>Nate</t>
  </si>
  <si>
    <t>Khursheed</t>
  </si>
  <si>
    <t>Arun</t>
  </si>
  <si>
    <t>Alex</t>
  </si>
  <si>
    <t>Corbin</t>
  </si>
  <si>
    <t>Wilkes</t>
  </si>
  <si>
    <t>Stanley</t>
  </si>
  <si>
    <t>Raphael</t>
  </si>
  <si>
    <t>Tarafder</t>
  </si>
  <si>
    <t>Airey</t>
  </si>
  <si>
    <t>Dominic</t>
  </si>
  <si>
    <t>Holden</t>
  </si>
  <si>
    <t>Davies-Dixon</t>
  </si>
  <si>
    <t>Tilly</t>
  </si>
  <si>
    <t>Page</t>
  </si>
  <si>
    <t>Dodson</t>
  </si>
  <si>
    <t>April</t>
  </si>
  <si>
    <t>Bentley</t>
  </si>
  <si>
    <t>Holmes</t>
  </si>
  <si>
    <t>Orla</t>
  </si>
  <si>
    <t>Aird</t>
  </si>
  <si>
    <t>Bond</t>
  </si>
  <si>
    <t>Megan</t>
  </si>
  <si>
    <t>Gillon</t>
  </si>
  <si>
    <t>Katelyn</t>
  </si>
  <si>
    <t>Duncan-Brown</t>
  </si>
  <si>
    <t>Sienna</t>
  </si>
  <si>
    <t>Hulton</t>
  </si>
  <si>
    <t>Bella</t>
  </si>
  <si>
    <t>Lamacraft</t>
  </si>
  <si>
    <t>Craven</t>
  </si>
  <si>
    <t>Isabelle</t>
  </si>
  <si>
    <t>Clare</t>
  </si>
  <si>
    <t>Kindler</t>
  </si>
  <si>
    <t>Maddie</t>
  </si>
  <si>
    <t>Owen</t>
  </si>
  <si>
    <t>Sadie</t>
  </si>
  <si>
    <t>young</t>
  </si>
  <si>
    <t>Isla</t>
  </si>
  <si>
    <t>Carver</t>
  </si>
  <si>
    <t>Sloan</t>
  </si>
  <si>
    <t>Eden</t>
  </si>
  <si>
    <t>Twydell</t>
  </si>
  <si>
    <t>Amalie</t>
  </si>
  <si>
    <t>Ramchurn</t>
  </si>
  <si>
    <t>Jemimah</t>
  </si>
  <si>
    <t>Morrow</t>
  </si>
  <si>
    <t>Erin</t>
  </si>
  <si>
    <t>Stephenson</t>
  </si>
  <si>
    <t>Sophia</t>
  </si>
  <si>
    <t>Sabado</t>
  </si>
  <si>
    <t>Aria</t>
  </si>
  <si>
    <t>Mathukia</t>
  </si>
  <si>
    <t>Amaya</t>
  </si>
  <si>
    <t>Burrows</t>
  </si>
  <si>
    <t>Fleur</t>
  </si>
  <si>
    <t>Stevens</t>
  </si>
  <si>
    <t>Arabella</t>
  </si>
  <si>
    <t>Benton</t>
  </si>
  <si>
    <t>Molly</t>
  </si>
  <si>
    <t>Oates</t>
  </si>
  <si>
    <t>Hand</t>
  </si>
  <si>
    <t>Heather</t>
  </si>
  <si>
    <t>Yepez</t>
  </si>
  <si>
    <t>Rae</t>
  </si>
  <si>
    <t>Luckhurst</t>
  </si>
  <si>
    <t>Martin</t>
  </si>
  <si>
    <t>Martha</t>
  </si>
  <si>
    <t>Alford-Smith</t>
  </si>
  <si>
    <t>Holly</t>
  </si>
  <si>
    <t>Eva</t>
  </si>
  <si>
    <t>Griffin</t>
  </si>
  <si>
    <t>Luci</t>
  </si>
  <si>
    <t>Garvey</t>
  </si>
  <si>
    <t>Stella</t>
  </si>
  <si>
    <t>Lois</t>
  </si>
  <si>
    <t>John</t>
  </si>
  <si>
    <t>Duncan</t>
  </si>
  <si>
    <t>Chung-Roth</t>
  </si>
  <si>
    <t>Hannah</t>
  </si>
  <si>
    <t>Indigo</t>
  </si>
  <si>
    <t>Vitorino-Hiietamm</t>
  </si>
  <si>
    <t>Junginger</t>
  </si>
  <si>
    <t>Klepacz</t>
  </si>
  <si>
    <t>Freya,</t>
  </si>
  <si>
    <t>BUNN</t>
  </si>
  <si>
    <t>Emily,</t>
  </si>
  <si>
    <t>UNIACKE</t>
  </si>
  <si>
    <t>Aoife,</t>
  </si>
  <si>
    <t>FOWLER</t>
  </si>
  <si>
    <t>Emmie,</t>
  </si>
  <si>
    <t>, Morgan</t>
  </si>
  <si>
    <t>Elsie</t>
  </si>
  <si>
    <t>JONES</t>
  </si>
  <si>
    <t>Lydia,</t>
  </si>
  <si>
    <t>, Fooks</t>
  </si>
  <si>
    <t>Florence</t>
  </si>
  <si>
    <t>Whateley</t>
  </si>
  <si>
    <t>Lottie,</t>
  </si>
  <si>
    <t>Underwood</t>
  </si>
  <si>
    <t>Amelia,</t>
  </si>
  <si>
    <t>Lapidus-Ewin</t>
  </si>
  <si>
    <t>Scarlett</t>
  </si>
  <si>
    <t>Edworthy</t>
  </si>
  <si>
    <t>Elizabeth,</t>
  </si>
  <si>
    <t>OUTEN</t>
  </si>
  <si>
    <t>Jacee,</t>
  </si>
  <si>
    <t>JINKS</t>
  </si>
  <si>
    <t>Emma,</t>
  </si>
  <si>
    <t>Pemberton</t>
  </si>
  <si>
    <t>Emmy</t>
  </si>
  <si>
    <t>Bean</t>
  </si>
  <si>
    <t>Bonnie,</t>
  </si>
  <si>
    <t>Wait</t>
  </si>
  <si>
    <t>Anna</t>
  </si>
  <si>
    <t>Lange</t>
  </si>
  <si>
    <t>Davenport</t>
  </si>
  <si>
    <t>Emily</t>
  </si>
  <si>
    <t>Goodey de Diego</t>
  </si>
  <si>
    <t>Isabel</t>
  </si>
  <si>
    <t>Keeble</t>
  </si>
  <si>
    <t>Sophie</t>
  </si>
  <si>
    <t>Robertson</t>
  </si>
  <si>
    <t>Shade</t>
  </si>
  <si>
    <t>Gracie</t>
  </si>
  <si>
    <t>Kalfoss</t>
  </si>
  <si>
    <t>Hope</t>
  </si>
  <si>
    <t>Sowerby</t>
  </si>
  <si>
    <t>Amelie</t>
  </si>
  <si>
    <t>Greaves</t>
  </si>
  <si>
    <t>Ottilie</t>
  </si>
  <si>
    <t>Bayley</t>
  </si>
  <si>
    <t>Edie</t>
  </si>
  <si>
    <t>Stanton</t>
  </si>
  <si>
    <t>Mack</t>
  </si>
  <si>
    <t>O'Neil</t>
  </si>
  <si>
    <t>Koko</t>
  </si>
  <si>
    <t>Pennington</t>
  </si>
  <si>
    <t>Johnson-Smith</t>
  </si>
  <si>
    <t>Serene-Rose</t>
  </si>
  <si>
    <t>Gilroy-Scott</t>
  </si>
  <si>
    <t>Eliza</t>
  </si>
  <si>
    <t>Errington</t>
  </si>
  <si>
    <t>Charlotte</t>
  </si>
  <si>
    <t>Pashley</t>
  </si>
  <si>
    <t>Ava</t>
  </si>
  <si>
    <t>Kite</t>
  </si>
  <si>
    <t>Buckland</t>
  </si>
  <si>
    <t>Tera</t>
  </si>
  <si>
    <t>Ridley</t>
  </si>
  <si>
    <t>Mabel</t>
  </si>
  <si>
    <t>Bodsworth</t>
  </si>
  <si>
    <t>Maisie</t>
  </si>
  <si>
    <t>McCrae</t>
  </si>
  <si>
    <t>Ksenia</t>
  </si>
  <si>
    <t>Lana</t>
  </si>
  <si>
    <t>Wickenden</t>
  </si>
  <si>
    <t>Darcie</t>
  </si>
  <si>
    <t>Jackson</t>
  </si>
  <si>
    <t>Bethany</t>
  </si>
  <si>
    <t>Fitzgerald</t>
  </si>
  <si>
    <t>Rocha</t>
  </si>
  <si>
    <t>Frida</t>
  </si>
  <si>
    <t>Alice</t>
  </si>
  <si>
    <t>Lesova</t>
  </si>
  <si>
    <t>Hunter</t>
  </si>
  <si>
    <t>Greta</t>
  </si>
  <si>
    <t>Brown</t>
  </si>
  <si>
    <t>Katherine</t>
  </si>
  <si>
    <t>Winton</t>
  </si>
  <si>
    <t>Marsh</t>
  </si>
  <si>
    <t>Victoria</t>
  </si>
  <si>
    <t>Panda</t>
  </si>
  <si>
    <t>Abha</t>
  </si>
  <si>
    <t>Bookless</t>
  </si>
  <si>
    <t>Laurie-Pile</t>
  </si>
  <si>
    <t>Heffer</t>
  </si>
  <si>
    <t>Roxanna</t>
  </si>
  <si>
    <t>Hall</t>
  </si>
  <si>
    <t>Burfitt</t>
  </si>
  <si>
    <t>Bradshaw</t>
  </si>
  <si>
    <t>Hathaway</t>
  </si>
  <si>
    <t>Williams</t>
  </si>
  <si>
    <t>Healy</t>
  </si>
  <si>
    <t>Ciara</t>
  </si>
  <si>
    <t>Metnaoui</t>
  </si>
  <si>
    <t>Friel</t>
  </si>
  <si>
    <t>(frankie) Philipps</t>
  </si>
  <si>
    <t>Francesca</t>
  </si>
  <si>
    <t>Heidi</t>
  </si>
  <si>
    <t>Sanford</t>
  </si>
  <si>
    <t>Lilly</t>
  </si>
  <si>
    <t>Bowd</t>
  </si>
  <si>
    <t>Nix</t>
  </si>
  <si>
    <t>Marlow</t>
  </si>
  <si>
    <t>Demitria</t>
  </si>
  <si>
    <t>Smith (no number to issue)</t>
  </si>
  <si>
    <t>Licence</t>
  </si>
  <si>
    <t>Beasley</t>
  </si>
  <si>
    <t>Harrison</t>
  </si>
  <si>
    <t>Hetty</t>
  </si>
  <si>
    <t>Imogen</t>
  </si>
  <si>
    <t>Smith (should be 30)</t>
  </si>
  <si>
    <t>anna</t>
  </si>
  <si>
    <t>Dixon</t>
  </si>
  <si>
    <t>Cummins</t>
  </si>
  <si>
    <t>Meredith</t>
  </si>
  <si>
    <t>Leek</t>
  </si>
  <si>
    <t>Homans-Yau</t>
  </si>
  <si>
    <t>Alba</t>
  </si>
  <si>
    <t>Gowing</t>
  </si>
  <si>
    <t>Murray</t>
  </si>
  <si>
    <t>Theodora</t>
  </si>
  <si>
    <t>McDonagh</t>
  </si>
  <si>
    <t>Aoife</t>
  </si>
  <si>
    <t>Wellesley</t>
  </si>
  <si>
    <t>Pearson</t>
  </si>
  <si>
    <t>Freya</t>
  </si>
  <si>
    <t>Owens</t>
  </si>
  <si>
    <t>Ellie</t>
  </si>
  <si>
    <t>Court</t>
  </si>
  <si>
    <t>Lily</t>
  </si>
  <si>
    <t>Ping</t>
  </si>
  <si>
    <t>Maya</t>
  </si>
  <si>
    <t>Rowan</t>
  </si>
  <si>
    <t>Holliday</t>
  </si>
  <si>
    <t>Matilda</t>
  </si>
  <si>
    <t>Hayre</t>
  </si>
  <si>
    <t>Seanna</t>
  </si>
  <si>
    <t>Klidjian</t>
  </si>
  <si>
    <t>Aurelia</t>
  </si>
  <si>
    <t>SPIERS</t>
  </si>
  <si>
    <t>Ava,</t>
  </si>
  <si>
    <t>Amber,</t>
  </si>
  <si>
    <t>, Smykala</t>
  </si>
  <si>
    <t>Julia</t>
  </si>
  <si>
    <t>Mia,</t>
  </si>
  <si>
    <t>Oakley</t>
  </si>
  <si>
    <t>Charlotte,</t>
  </si>
  <si>
    <t>Kilner-Smith</t>
  </si>
  <si>
    <t>Amy,</t>
  </si>
  <si>
    <t>HOPPE</t>
  </si>
  <si>
    <t>Katharina,</t>
  </si>
  <si>
    <t>Jepson</t>
  </si>
  <si>
    <t>Ellie,</t>
  </si>
  <si>
    <t>Parker</t>
  </si>
  <si>
    <t>Emilia,</t>
  </si>
  <si>
    <t>Rattray</t>
  </si>
  <si>
    <t>Anna,</t>
  </si>
  <si>
    <t>, Biggs</t>
  </si>
  <si>
    <t>Maier</t>
  </si>
  <si>
    <t>Lucy,</t>
  </si>
  <si>
    <t>Hinshelwood</t>
  </si>
  <si>
    <t>Bethany,</t>
  </si>
  <si>
    <t>Elodie</t>
  </si>
  <si>
    <t>Kaur</t>
  </si>
  <si>
    <t>India</t>
  </si>
  <si>
    <t>Tharmakulasingam</t>
  </si>
  <si>
    <t>Aaliyah</t>
  </si>
  <si>
    <t>Walmsley</t>
  </si>
  <si>
    <t>Wheeler</t>
  </si>
  <si>
    <t>Izzy</t>
  </si>
  <si>
    <t>McBride</t>
  </si>
  <si>
    <t>Ferguson</t>
  </si>
  <si>
    <t>Tara</t>
  </si>
  <si>
    <t>Richards</t>
  </si>
  <si>
    <t>Davidkova</t>
  </si>
  <si>
    <t>Wainwright</t>
  </si>
  <si>
    <t>Crotty</t>
  </si>
  <si>
    <t>Davis</t>
  </si>
  <si>
    <t>Zoe</t>
  </si>
  <si>
    <t>Harper Tee</t>
  </si>
  <si>
    <t>Freia</t>
  </si>
  <si>
    <t>Paulson</t>
  </si>
  <si>
    <t>Leah</t>
  </si>
  <si>
    <t>Allen</t>
  </si>
  <si>
    <t>Ponkratieva</t>
  </si>
  <si>
    <t>Ellina</t>
  </si>
  <si>
    <t>Archer</t>
  </si>
  <si>
    <t>Muir</t>
  </si>
  <si>
    <t>Byers</t>
  </si>
  <si>
    <t>Bibi</t>
  </si>
  <si>
    <t>Bartlett</t>
  </si>
  <si>
    <t>Layla</t>
  </si>
  <si>
    <t>Corbett</t>
  </si>
  <si>
    <t>Mylie</t>
  </si>
  <si>
    <t>Armstrong</t>
  </si>
  <si>
    <t>Morgan</t>
  </si>
  <si>
    <t>Kitty</t>
  </si>
  <si>
    <t>Tewkesbury</t>
  </si>
  <si>
    <t>Axford</t>
  </si>
  <si>
    <t>Naylor-Davis</t>
  </si>
  <si>
    <t>Bethy</t>
  </si>
  <si>
    <t>Pysden</t>
  </si>
  <si>
    <t>Groves</t>
  </si>
  <si>
    <t>Elizabeth</t>
  </si>
  <si>
    <t>Lennard</t>
  </si>
  <si>
    <t>Mervyn-Thomas</t>
  </si>
  <si>
    <t>Iris</t>
  </si>
  <si>
    <t>Passos</t>
  </si>
  <si>
    <t>Ana</t>
  </si>
  <si>
    <t>Clay</t>
  </si>
  <si>
    <t>Jess</t>
  </si>
  <si>
    <t>Brennan</t>
  </si>
  <si>
    <t>Roos</t>
  </si>
  <si>
    <t>Olive</t>
  </si>
  <si>
    <t>Van Der Westhuizen</t>
  </si>
  <si>
    <t>Claudia</t>
  </si>
  <si>
    <t>Noble</t>
  </si>
  <si>
    <t>Planner</t>
  </si>
  <si>
    <t>Amelia</t>
  </si>
  <si>
    <t>Morley</t>
  </si>
  <si>
    <t>Matthews</t>
  </si>
  <si>
    <t>Chloé</t>
  </si>
  <si>
    <t>Siobhán</t>
  </si>
  <si>
    <t>Evie-Rose</t>
  </si>
  <si>
    <t>Bueggeln</t>
  </si>
  <si>
    <t>Dervish</t>
  </si>
  <si>
    <t>Kayla</t>
  </si>
  <si>
    <t>Raymond</t>
  </si>
  <si>
    <t>Neve</t>
  </si>
  <si>
    <t>Crossley</t>
  </si>
  <si>
    <t>Rose</t>
  </si>
  <si>
    <t>Boyd</t>
  </si>
  <si>
    <t>Cudmore Smith</t>
  </si>
  <si>
    <t>Sofia</t>
  </si>
  <si>
    <t>Vallis</t>
  </si>
  <si>
    <t>Hopkins</t>
  </si>
  <si>
    <t>Aimee</t>
  </si>
  <si>
    <t>Mahoney</t>
  </si>
  <si>
    <t>Jasmine</t>
  </si>
  <si>
    <t>Sylvie</t>
  </si>
  <si>
    <t>Bridgeman</t>
  </si>
  <si>
    <t>Smart</t>
  </si>
  <si>
    <t>Baker</t>
  </si>
  <si>
    <t>Grace,</t>
  </si>
  <si>
    <t>TAYLOR</t>
  </si>
  <si>
    <t>Poppy,</t>
  </si>
  <si>
    <t>NORTH</t>
  </si>
  <si>
    <t>Betsy,</t>
  </si>
  <si>
    <t>Ela,</t>
  </si>
  <si>
    <t>Vanstone</t>
  </si>
  <si>
    <t>Sydney,</t>
  </si>
  <si>
    <t>DOUBLET</t>
  </si>
  <si>
    <t>Uma,</t>
  </si>
  <si>
    <t>Chloe,</t>
  </si>
  <si>
    <t>Mitchell</t>
  </si>
  <si>
    <t>Liv,</t>
  </si>
  <si>
    <t>Mann</t>
  </si>
  <si>
    <t>EVANS</t>
  </si>
  <si>
    <t>Lily-Mae,</t>
  </si>
  <si>
    <t>FRANKLIN</t>
  </si>
  <si>
    <t>Carla,</t>
  </si>
  <si>
    <t>Coppola Johansen</t>
  </si>
  <si>
    <t>Sabrina</t>
  </si>
  <si>
    <t>Ealden</t>
  </si>
  <si>
    <t>Freeman</t>
  </si>
  <si>
    <t>Lord</t>
  </si>
  <si>
    <t>Brough</t>
  </si>
  <si>
    <t>Dillan</t>
  </si>
  <si>
    <t>Wates</t>
  </si>
  <si>
    <t>Flora</t>
  </si>
  <si>
    <t>Clement</t>
  </si>
  <si>
    <t>Trinity</t>
  </si>
  <si>
    <t>Lola</t>
  </si>
  <si>
    <t>Madsen</t>
  </si>
  <si>
    <t>Booth</t>
  </si>
  <si>
    <t>Wolfenden</t>
  </si>
  <si>
    <t>Bell</t>
  </si>
  <si>
    <t>Sommerville</t>
  </si>
  <si>
    <t>Klein</t>
  </si>
  <si>
    <t>Jennifer</t>
  </si>
  <si>
    <t>Anstes</t>
  </si>
  <si>
    <t>Zadie</t>
  </si>
  <si>
    <t>Esme</t>
  </si>
  <si>
    <t>Thalia</t>
  </si>
  <si>
    <t>x</t>
  </si>
  <si>
    <t>County</t>
  </si>
  <si>
    <t>Total</t>
  </si>
  <si>
    <t>Manaranzano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</si>
</sst>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5" xfId="0" applyBorder="1"/>
    <xf numFmtId="0" fontId="0" fillId="0" borderId="1" xfId="0" applyBorder="1"/>
    <xf numFmtId="0" fontId="0" fillId="0" borderId="11" xfId="0" applyBorder="1" applyAlignment="1">
      <alignment horizontal="center"/>
    </xf>
    <xf numFmtId="0" fontId="0" fillId="0" borderId="15" xfId="0" applyBorder="1"/>
    <xf numFmtId="0" fontId="0" fillId="2" borderId="6" xfId="0" applyFill="1" applyBorder="1"/>
    <xf numFmtId="0" fontId="0" fillId="2" borderId="4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9" borderId="0" xfId="0" applyFill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/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E861-7A64-4351-AAF2-B3EB77101729}">
  <dimension ref="A1:AC125"/>
  <sheetViews>
    <sheetView topLeftCell="D1" zoomScale="70" zoomScaleNormal="70" workbookViewId="0">
      <pane ySplit="2" topLeftCell="A72" activePane="bottomLeft" state="frozen"/>
      <selection pane="bottomLeft" activeCell="W102" sqref="W102"/>
    </sheetView>
  </sheetViews>
  <sheetFormatPr defaultRowHeight="15" x14ac:dyDescent="0.25"/>
  <cols>
    <col min="3" max="3" width="10" bestFit="1" customWidth="1"/>
    <col min="4" max="4" width="24.140625" bestFit="1" customWidth="1"/>
    <col min="9" max="9" width="24.140625" bestFit="1" customWidth="1"/>
    <col min="14" max="14" width="24.140625" bestFit="1" customWidth="1"/>
    <col min="19" max="19" width="24.140625" bestFit="1" customWidth="1"/>
    <col min="24" max="24" width="24.140625" bestFit="1" customWidth="1"/>
    <col min="29" max="29" width="24.140625" bestFit="1" customWidth="1"/>
  </cols>
  <sheetData>
    <row r="1" spans="1:29" s="1" customFormat="1" ht="20.25" thickBot="1" x14ac:dyDescent="0.35">
      <c r="A1" s="65" t="s">
        <v>0</v>
      </c>
      <c r="B1" s="66"/>
      <c r="C1" s="66"/>
      <c r="D1" s="67"/>
      <c r="F1" s="65" t="s">
        <v>1</v>
      </c>
      <c r="G1" s="66"/>
      <c r="H1" s="66"/>
      <c r="I1" s="67"/>
      <c r="K1" s="62" t="s">
        <v>2</v>
      </c>
      <c r="L1" s="63"/>
      <c r="M1" s="63"/>
      <c r="N1" s="64"/>
      <c r="P1" s="62" t="s">
        <v>3</v>
      </c>
      <c r="Q1" s="63"/>
      <c r="R1" s="63"/>
      <c r="S1" s="64"/>
      <c r="U1" s="62" t="s">
        <v>4</v>
      </c>
      <c r="V1" s="63"/>
      <c r="W1" s="63"/>
      <c r="X1" s="64"/>
      <c r="Z1" s="62" t="s">
        <v>5</v>
      </c>
      <c r="AA1" s="63"/>
      <c r="AB1" s="63"/>
      <c r="AC1" s="64"/>
    </row>
    <row r="2" spans="1:29" ht="15.75" thickBot="1" x14ac:dyDescent="0.3">
      <c r="A2" s="8" t="s">
        <v>6</v>
      </c>
      <c r="B2" s="34" t="s">
        <v>7</v>
      </c>
      <c r="C2" s="41" t="s">
        <v>8</v>
      </c>
      <c r="D2" s="15" t="s">
        <v>9</v>
      </c>
      <c r="F2" s="8" t="s">
        <v>6</v>
      </c>
      <c r="G2" s="34" t="s">
        <v>7</v>
      </c>
      <c r="H2" s="41" t="s">
        <v>8</v>
      </c>
      <c r="I2" s="15" t="s">
        <v>9</v>
      </c>
      <c r="K2" s="8" t="s">
        <v>6</v>
      </c>
      <c r="L2" s="34" t="s">
        <v>7</v>
      </c>
      <c r="M2" s="41" t="s">
        <v>8</v>
      </c>
      <c r="N2" s="15" t="s">
        <v>9</v>
      </c>
      <c r="P2" s="8" t="s">
        <v>6</v>
      </c>
      <c r="Q2" s="34" t="s">
        <v>7</v>
      </c>
      <c r="R2" s="41" t="s">
        <v>8</v>
      </c>
      <c r="S2" s="15" t="s">
        <v>9</v>
      </c>
      <c r="U2" s="8" t="s">
        <v>6</v>
      </c>
      <c r="V2" s="34" t="s">
        <v>7</v>
      </c>
      <c r="W2" s="41" t="s">
        <v>8</v>
      </c>
      <c r="X2" s="15" t="s">
        <v>9</v>
      </c>
      <c r="Z2" s="8" t="s">
        <v>6</v>
      </c>
      <c r="AA2" s="34" t="s">
        <v>7</v>
      </c>
      <c r="AB2" s="41" t="s">
        <v>8</v>
      </c>
      <c r="AC2" s="15" t="s">
        <v>9</v>
      </c>
    </row>
    <row r="3" spans="1:29" x14ac:dyDescent="0.25">
      <c r="A3" s="5">
        <v>1</v>
      </c>
      <c r="B3" s="35" t="s">
        <v>179</v>
      </c>
      <c r="C3" s="33" t="s">
        <v>98</v>
      </c>
      <c r="D3" s="14" t="s">
        <v>92</v>
      </c>
      <c r="F3" s="5">
        <v>1</v>
      </c>
      <c r="G3" s="35" t="s">
        <v>530</v>
      </c>
      <c r="H3" s="33" t="s">
        <v>531</v>
      </c>
      <c r="I3" s="14" t="s">
        <v>92</v>
      </c>
      <c r="K3" s="5">
        <v>1</v>
      </c>
      <c r="L3" s="35" t="s">
        <v>280</v>
      </c>
      <c r="M3" s="33" t="s">
        <v>112</v>
      </c>
      <c r="N3" s="14" t="s">
        <v>92</v>
      </c>
      <c r="P3" s="5">
        <v>1</v>
      </c>
      <c r="Q3" s="35" t="s">
        <v>688</v>
      </c>
      <c r="R3" s="33" t="s">
        <v>689</v>
      </c>
      <c r="S3" s="14" t="s">
        <v>92</v>
      </c>
      <c r="U3" s="5">
        <v>1</v>
      </c>
      <c r="V3" s="35" t="s">
        <v>195</v>
      </c>
      <c r="W3" s="33" t="s">
        <v>110</v>
      </c>
      <c r="X3" s="14" t="s">
        <v>92</v>
      </c>
      <c r="Z3" s="5">
        <v>1</v>
      </c>
      <c r="AA3" s="35" t="s">
        <v>817</v>
      </c>
      <c r="AB3" s="33" t="s">
        <v>818</v>
      </c>
      <c r="AC3" s="14" t="s">
        <v>92</v>
      </c>
    </row>
    <row r="4" spans="1:29" x14ac:dyDescent="0.25">
      <c r="A4" s="3">
        <v>2</v>
      </c>
      <c r="B4" s="36" t="s">
        <v>180</v>
      </c>
      <c r="C4" s="42" t="s">
        <v>99</v>
      </c>
      <c r="D4" s="10" t="s">
        <v>92</v>
      </c>
      <c r="F4" s="3">
        <v>2</v>
      </c>
      <c r="G4" s="36" t="s">
        <v>532</v>
      </c>
      <c r="H4" s="42" t="s">
        <v>19</v>
      </c>
      <c r="I4" s="10" t="s">
        <v>92</v>
      </c>
      <c r="K4" s="3">
        <v>2</v>
      </c>
      <c r="L4" s="36" t="s">
        <v>281</v>
      </c>
      <c r="M4" s="42" t="s">
        <v>109</v>
      </c>
      <c r="N4" s="10" t="s">
        <v>92</v>
      </c>
      <c r="P4" s="3">
        <v>2</v>
      </c>
      <c r="Q4" s="36" t="s">
        <v>690</v>
      </c>
      <c r="R4" s="42" t="s">
        <v>691</v>
      </c>
      <c r="S4" s="10" t="s">
        <v>92</v>
      </c>
      <c r="U4" s="3">
        <v>2</v>
      </c>
      <c r="V4" s="36" t="s">
        <v>421</v>
      </c>
      <c r="W4" s="42" t="s">
        <v>398</v>
      </c>
      <c r="X4" s="10" t="s">
        <v>92</v>
      </c>
      <c r="Z4" s="3">
        <v>2</v>
      </c>
      <c r="AA4" s="36" t="s">
        <v>819</v>
      </c>
      <c r="AB4" s="42" t="s">
        <v>820</v>
      </c>
      <c r="AC4" s="10" t="s">
        <v>92</v>
      </c>
    </row>
    <row r="5" spans="1:29" x14ac:dyDescent="0.25">
      <c r="A5" s="3">
        <v>3</v>
      </c>
      <c r="B5" s="36" t="s">
        <v>181</v>
      </c>
      <c r="C5" s="42" t="s">
        <v>100</v>
      </c>
      <c r="D5" s="10" t="s">
        <v>92</v>
      </c>
      <c r="F5" s="3">
        <v>3</v>
      </c>
      <c r="G5" s="36" t="s">
        <v>533</v>
      </c>
      <c r="H5" s="42" t="s">
        <v>534</v>
      </c>
      <c r="I5" s="10" t="s">
        <v>92</v>
      </c>
      <c r="K5" s="3">
        <v>3</v>
      </c>
      <c r="L5" s="36" t="s">
        <v>282</v>
      </c>
      <c r="M5" s="42" t="s">
        <v>283</v>
      </c>
      <c r="N5" s="10" t="s">
        <v>92</v>
      </c>
      <c r="P5" s="3">
        <v>3</v>
      </c>
      <c r="Q5" s="36" t="s">
        <v>692</v>
      </c>
      <c r="R5" s="42" t="s">
        <v>259</v>
      </c>
      <c r="S5" s="10" t="s">
        <v>92</v>
      </c>
      <c r="U5" s="3">
        <v>3</v>
      </c>
      <c r="V5" s="36" t="s">
        <v>422</v>
      </c>
      <c r="W5" s="42" t="s">
        <v>111</v>
      </c>
      <c r="X5" s="10" t="s">
        <v>92</v>
      </c>
      <c r="Z5" s="3">
        <v>3</v>
      </c>
      <c r="AA5" s="36" t="s">
        <v>821</v>
      </c>
      <c r="AB5" s="42" t="s">
        <v>585</v>
      </c>
      <c r="AC5" s="10" t="s">
        <v>92</v>
      </c>
    </row>
    <row r="6" spans="1:29" x14ac:dyDescent="0.25">
      <c r="A6" s="3">
        <v>4</v>
      </c>
      <c r="B6" s="36" t="s">
        <v>182</v>
      </c>
      <c r="C6" s="42" t="s">
        <v>101</v>
      </c>
      <c r="D6" s="10" t="s">
        <v>92</v>
      </c>
      <c r="F6" s="3">
        <v>4</v>
      </c>
      <c r="G6" s="36" t="s">
        <v>535</v>
      </c>
      <c r="H6" s="42" t="s">
        <v>36</v>
      </c>
      <c r="I6" s="10" t="s">
        <v>92</v>
      </c>
      <c r="K6" s="3">
        <v>4</v>
      </c>
      <c r="L6" s="36" t="s">
        <v>244</v>
      </c>
      <c r="M6" s="42" t="s">
        <v>132</v>
      </c>
      <c r="N6" s="10" t="s">
        <v>92</v>
      </c>
      <c r="P6" s="3">
        <v>4</v>
      </c>
      <c r="Q6" s="36" t="s">
        <v>693</v>
      </c>
      <c r="R6" s="42" t="s">
        <v>556</v>
      </c>
      <c r="S6" s="10" t="s">
        <v>92</v>
      </c>
      <c r="U6" s="3">
        <v>4</v>
      </c>
      <c r="V6" s="36" t="s">
        <v>423</v>
      </c>
      <c r="W6" s="42" t="s">
        <v>103</v>
      </c>
      <c r="X6" s="10" t="s">
        <v>92</v>
      </c>
      <c r="Z6" s="3">
        <v>4</v>
      </c>
      <c r="AA6" s="36" t="s">
        <v>822</v>
      </c>
      <c r="AB6" s="42" t="s">
        <v>544</v>
      </c>
      <c r="AC6" s="10" t="s">
        <v>92</v>
      </c>
    </row>
    <row r="7" spans="1:29" x14ac:dyDescent="0.25">
      <c r="A7" s="3">
        <v>5</v>
      </c>
      <c r="B7" s="36" t="s">
        <v>183</v>
      </c>
      <c r="C7" s="42" t="s">
        <v>102</v>
      </c>
      <c r="D7" s="10" t="s">
        <v>92</v>
      </c>
      <c r="F7" s="3">
        <v>5</v>
      </c>
      <c r="G7" s="36" t="s">
        <v>536</v>
      </c>
      <c r="H7" s="42" t="s">
        <v>537</v>
      </c>
      <c r="I7" s="10" t="s">
        <v>92</v>
      </c>
      <c r="K7" s="3">
        <v>5</v>
      </c>
      <c r="L7" s="36" t="s">
        <v>284</v>
      </c>
      <c r="M7" s="42" t="s">
        <v>285</v>
      </c>
      <c r="N7" s="10" t="s">
        <v>92</v>
      </c>
      <c r="P7" s="3">
        <v>5</v>
      </c>
      <c r="Q7" s="36" t="s">
        <v>694</v>
      </c>
      <c r="R7" s="42" t="s">
        <v>695</v>
      </c>
      <c r="S7" s="10" t="s">
        <v>92</v>
      </c>
      <c r="U7" s="3">
        <v>5</v>
      </c>
      <c r="V7" s="36" t="s">
        <v>424</v>
      </c>
      <c r="W7" s="42" t="s">
        <v>382</v>
      </c>
      <c r="X7" s="10" t="s">
        <v>92</v>
      </c>
      <c r="Z7" s="3">
        <v>5</v>
      </c>
      <c r="AA7" s="36" t="s">
        <v>797</v>
      </c>
      <c r="AB7" s="42" t="s">
        <v>823</v>
      </c>
      <c r="AC7" s="10" t="s">
        <v>92</v>
      </c>
    </row>
    <row r="8" spans="1:29" x14ac:dyDescent="0.25">
      <c r="A8" s="3">
        <v>6</v>
      </c>
      <c r="B8" s="36" t="s">
        <v>184</v>
      </c>
      <c r="C8" s="42" t="s">
        <v>103</v>
      </c>
      <c r="D8" s="10" t="s">
        <v>92</v>
      </c>
      <c r="F8" s="3">
        <v>6</v>
      </c>
      <c r="G8" s="36" t="s">
        <v>538</v>
      </c>
      <c r="H8" s="42" t="s">
        <v>21</v>
      </c>
      <c r="I8" s="10" t="s">
        <v>92</v>
      </c>
      <c r="K8" s="3">
        <v>6</v>
      </c>
      <c r="L8" s="36" t="s">
        <v>286</v>
      </c>
      <c r="M8" s="42" t="s">
        <v>287</v>
      </c>
      <c r="N8" s="10" t="s">
        <v>92</v>
      </c>
      <c r="P8" s="3">
        <v>6</v>
      </c>
      <c r="Q8" s="36" t="s">
        <v>141</v>
      </c>
      <c r="R8" s="42" t="s">
        <v>661</v>
      </c>
      <c r="S8" s="10" t="s">
        <v>92</v>
      </c>
      <c r="U8" s="3">
        <v>6</v>
      </c>
      <c r="V8" s="36" t="s">
        <v>425</v>
      </c>
      <c r="W8" s="42" t="s">
        <v>426</v>
      </c>
      <c r="X8" s="10" t="s">
        <v>92</v>
      </c>
      <c r="Z8" s="3">
        <v>6</v>
      </c>
      <c r="AA8" s="36" t="s">
        <v>824</v>
      </c>
      <c r="AB8" s="42" t="s">
        <v>825</v>
      </c>
      <c r="AC8" s="10" t="s">
        <v>92</v>
      </c>
    </row>
    <row r="9" spans="1:29" x14ac:dyDescent="0.25">
      <c r="A9" s="3">
        <v>7</v>
      </c>
      <c r="B9" s="36" t="s">
        <v>185</v>
      </c>
      <c r="C9" s="42" t="s">
        <v>104</v>
      </c>
      <c r="D9" s="10" t="s">
        <v>92</v>
      </c>
      <c r="F9" s="3">
        <v>7</v>
      </c>
      <c r="G9" s="36" t="s">
        <v>539</v>
      </c>
      <c r="H9" s="42" t="s">
        <v>540</v>
      </c>
      <c r="I9" s="10" t="s">
        <v>92</v>
      </c>
      <c r="K9" s="3">
        <v>7</v>
      </c>
      <c r="L9" s="36" t="s">
        <v>288</v>
      </c>
      <c r="M9" s="42" t="s">
        <v>289</v>
      </c>
      <c r="N9" s="10" t="s">
        <v>92</v>
      </c>
      <c r="P9" s="3">
        <v>7</v>
      </c>
      <c r="Q9" s="36" t="s">
        <v>696</v>
      </c>
      <c r="R9" s="42" t="s">
        <v>632</v>
      </c>
      <c r="S9" s="10" t="s">
        <v>92</v>
      </c>
      <c r="U9" s="3">
        <v>7</v>
      </c>
      <c r="V9" s="36" t="s">
        <v>427</v>
      </c>
      <c r="W9" s="42" t="s">
        <v>137</v>
      </c>
      <c r="X9" s="10" t="s">
        <v>92</v>
      </c>
      <c r="Z9" s="3">
        <v>7</v>
      </c>
      <c r="AA9" s="36" t="s">
        <v>826</v>
      </c>
      <c r="AB9" s="42" t="s">
        <v>744</v>
      </c>
      <c r="AC9" s="10" t="s">
        <v>92</v>
      </c>
    </row>
    <row r="10" spans="1:29" x14ac:dyDescent="0.25">
      <c r="A10" s="3">
        <v>8</v>
      </c>
      <c r="B10" s="36" t="s">
        <v>186</v>
      </c>
      <c r="C10" s="42" t="s">
        <v>105</v>
      </c>
      <c r="D10" s="10" t="s">
        <v>92</v>
      </c>
      <c r="F10" s="3">
        <v>8</v>
      </c>
      <c r="G10" s="36" t="s">
        <v>541</v>
      </c>
      <c r="H10" s="42" t="s">
        <v>542</v>
      </c>
      <c r="I10" s="10" t="s">
        <v>92</v>
      </c>
      <c r="K10" s="3">
        <v>8</v>
      </c>
      <c r="L10" s="36" t="s">
        <v>290</v>
      </c>
      <c r="M10" s="42" t="s">
        <v>291</v>
      </c>
      <c r="N10" s="10" t="s">
        <v>92</v>
      </c>
      <c r="P10" s="3">
        <v>8</v>
      </c>
      <c r="Q10" s="36" t="s">
        <v>697</v>
      </c>
      <c r="R10" s="42" t="s">
        <v>661</v>
      </c>
      <c r="S10" s="10" t="s">
        <v>92</v>
      </c>
      <c r="U10" s="3">
        <v>8</v>
      </c>
      <c r="V10" s="36" t="s">
        <v>306</v>
      </c>
      <c r="W10" s="42" t="s">
        <v>135</v>
      </c>
      <c r="X10" s="10" t="s">
        <v>92</v>
      </c>
      <c r="Z10" s="3">
        <v>8</v>
      </c>
      <c r="AA10" s="36" t="s">
        <v>187</v>
      </c>
      <c r="AB10" s="42" t="s">
        <v>24</v>
      </c>
      <c r="AC10" s="10" t="s">
        <v>92</v>
      </c>
    </row>
    <row r="11" spans="1:29" x14ac:dyDescent="0.25">
      <c r="A11" s="3">
        <v>9</v>
      </c>
      <c r="B11" s="36" t="s">
        <v>187</v>
      </c>
      <c r="C11" s="42" t="s">
        <v>106</v>
      </c>
      <c r="D11" s="10" t="s">
        <v>92</v>
      </c>
      <c r="F11" s="3">
        <v>9</v>
      </c>
      <c r="G11" s="36" t="s">
        <v>543</v>
      </c>
      <c r="H11" s="42" t="s">
        <v>544</v>
      </c>
      <c r="I11" s="10" t="s">
        <v>92</v>
      </c>
      <c r="K11" s="3">
        <v>9</v>
      </c>
      <c r="L11" s="36" t="s">
        <v>292</v>
      </c>
      <c r="M11" s="42" t="s">
        <v>293</v>
      </c>
      <c r="N11" s="10" t="s">
        <v>92</v>
      </c>
      <c r="P11" s="3">
        <v>9</v>
      </c>
      <c r="Q11" s="36" t="s">
        <v>566</v>
      </c>
      <c r="R11" s="42" t="s">
        <v>670</v>
      </c>
      <c r="S11" s="10" t="s">
        <v>92</v>
      </c>
      <c r="U11" s="3">
        <v>9</v>
      </c>
      <c r="V11" s="36" t="s">
        <v>428</v>
      </c>
      <c r="W11" s="42" t="s">
        <v>429</v>
      </c>
      <c r="X11" s="10" t="s">
        <v>92</v>
      </c>
      <c r="Z11" s="3">
        <v>9</v>
      </c>
      <c r="AA11" s="36" t="s">
        <v>827</v>
      </c>
      <c r="AB11" s="42" t="s">
        <v>14</v>
      </c>
      <c r="AC11" s="10" t="s">
        <v>92</v>
      </c>
    </row>
    <row r="12" spans="1:29" x14ac:dyDescent="0.25">
      <c r="A12" s="3">
        <v>10</v>
      </c>
      <c r="B12" s="36" t="s">
        <v>188</v>
      </c>
      <c r="C12" s="42" t="s">
        <v>107</v>
      </c>
      <c r="D12" s="10" t="s">
        <v>92</v>
      </c>
      <c r="F12" s="3">
        <v>10</v>
      </c>
      <c r="G12" s="36" t="s">
        <v>314</v>
      </c>
      <c r="H12" s="42" t="s">
        <v>259</v>
      </c>
      <c r="I12" s="10" t="s">
        <v>92</v>
      </c>
      <c r="K12" s="3">
        <v>10</v>
      </c>
      <c r="L12" s="36" t="s">
        <v>294</v>
      </c>
      <c r="M12" s="42" t="s">
        <v>295</v>
      </c>
      <c r="N12" s="10" t="s">
        <v>92</v>
      </c>
      <c r="P12" s="3">
        <v>10</v>
      </c>
      <c r="Q12" s="36" t="s">
        <v>698</v>
      </c>
      <c r="R12" s="42" t="s">
        <v>635</v>
      </c>
      <c r="S12" s="10" t="s">
        <v>92</v>
      </c>
      <c r="U12" s="3">
        <v>10</v>
      </c>
      <c r="V12" s="36" t="s">
        <v>430</v>
      </c>
      <c r="W12" s="42" t="s">
        <v>131</v>
      </c>
      <c r="X12" s="10" t="s">
        <v>92</v>
      </c>
      <c r="Z12" s="3">
        <v>10</v>
      </c>
      <c r="AA12" s="36" t="s">
        <v>826</v>
      </c>
      <c r="AB12" s="42" t="s">
        <v>828</v>
      </c>
      <c r="AC12" s="10" t="s">
        <v>92</v>
      </c>
    </row>
    <row r="13" spans="1:29" x14ac:dyDescent="0.25">
      <c r="A13" s="3">
        <v>11</v>
      </c>
      <c r="B13" s="36" t="s">
        <v>189</v>
      </c>
      <c r="C13" s="42" t="s">
        <v>108</v>
      </c>
      <c r="D13" s="10" t="s">
        <v>92</v>
      </c>
      <c r="F13" s="3">
        <v>11</v>
      </c>
      <c r="G13" s="36" t="s">
        <v>545</v>
      </c>
      <c r="H13" s="42" t="s">
        <v>546</v>
      </c>
      <c r="I13" s="10" t="s">
        <v>92</v>
      </c>
      <c r="K13" s="3">
        <v>11</v>
      </c>
      <c r="L13" s="36" t="s">
        <v>296</v>
      </c>
      <c r="M13" s="42" t="s">
        <v>297</v>
      </c>
      <c r="N13" s="10" t="s">
        <v>92</v>
      </c>
      <c r="P13" s="3">
        <v>11</v>
      </c>
      <c r="Q13" s="36" t="s">
        <v>699</v>
      </c>
      <c r="R13" s="42" t="s">
        <v>44</v>
      </c>
      <c r="S13" s="10" t="s">
        <v>92</v>
      </c>
      <c r="U13" s="3">
        <v>11</v>
      </c>
      <c r="V13" s="36" t="s">
        <v>431</v>
      </c>
      <c r="W13" s="42" t="s">
        <v>117</v>
      </c>
      <c r="X13" s="10" t="s">
        <v>92</v>
      </c>
      <c r="Z13" s="3">
        <v>11</v>
      </c>
      <c r="AA13" s="36" t="s">
        <v>75</v>
      </c>
      <c r="AB13" s="42" t="s">
        <v>75</v>
      </c>
      <c r="AC13" s="10" t="s">
        <v>92</v>
      </c>
    </row>
    <row r="14" spans="1:29" x14ac:dyDescent="0.25">
      <c r="A14" s="3">
        <v>12</v>
      </c>
      <c r="B14" s="36" t="s">
        <v>190</v>
      </c>
      <c r="C14" s="42" t="s">
        <v>109</v>
      </c>
      <c r="D14" s="10" t="s">
        <v>92</v>
      </c>
      <c r="F14" s="3">
        <v>12</v>
      </c>
      <c r="G14" s="36" t="s">
        <v>547</v>
      </c>
      <c r="H14" s="42" t="s">
        <v>24</v>
      </c>
      <c r="I14" s="10" t="s">
        <v>92</v>
      </c>
      <c r="K14" s="3">
        <v>12</v>
      </c>
      <c r="L14" s="36" t="s">
        <v>298</v>
      </c>
      <c r="M14" s="42" t="s">
        <v>299</v>
      </c>
      <c r="N14" s="10" t="s">
        <v>92</v>
      </c>
      <c r="P14" s="3">
        <v>12</v>
      </c>
      <c r="Q14" s="36" t="s">
        <v>700</v>
      </c>
      <c r="R14" s="42" t="s">
        <v>549</v>
      </c>
      <c r="S14" s="10" t="s">
        <v>92</v>
      </c>
      <c r="U14" s="3">
        <v>12</v>
      </c>
      <c r="V14" s="36" t="s">
        <v>432</v>
      </c>
      <c r="W14" s="42" t="s">
        <v>433</v>
      </c>
      <c r="X14" s="10" t="s">
        <v>92</v>
      </c>
      <c r="Z14" s="3">
        <v>12</v>
      </c>
      <c r="AA14" s="36" t="s">
        <v>75</v>
      </c>
      <c r="AB14" s="42" t="s">
        <v>75</v>
      </c>
      <c r="AC14" s="10" t="s">
        <v>92</v>
      </c>
    </row>
    <row r="15" spans="1:29" x14ac:dyDescent="0.25">
      <c r="A15" s="3">
        <v>13</v>
      </c>
      <c r="B15" s="36" t="s">
        <v>191</v>
      </c>
      <c r="C15" s="42" t="s">
        <v>110</v>
      </c>
      <c r="D15" s="10" t="s">
        <v>92</v>
      </c>
      <c r="F15" s="3">
        <v>13</v>
      </c>
      <c r="G15" s="36" t="s">
        <v>548</v>
      </c>
      <c r="H15" s="42" t="s">
        <v>549</v>
      </c>
      <c r="I15" s="10" t="s">
        <v>92</v>
      </c>
      <c r="K15" s="3">
        <v>13</v>
      </c>
      <c r="L15" s="36" t="s">
        <v>300</v>
      </c>
      <c r="M15" s="42" t="s">
        <v>301</v>
      </c>
      <c r="N15" s="10" t="s">
        <v>92</v>
      </c>
      <c r="P15" s="3">
        <v>13</v>
      </c>
      <c r="Q15" s="36" t="s">
        <v>701</v>
      </c>
      <c r="R15" s="42" t="s">
        <v>702</v>
      </c>
      <c r="S15" s="10" t="s">
        <v>92</v>
      </c>
      <c r="U15" s="3">
        <v>13</v>
      </c>
      <c r="V15" s="36" t="s">
        <v>75</v>
      </c>
      <c r="W15" s="42" t="s">
        <v>75</v>
      </c>
      <c r="X15" s="10" t="s">
        <v>92</v>
      </c>
      <c r="Z15" s="3">
        <v>13</v>
      </c>
      <c r="AA15" s="36" t="s">
        <v>75</v>
      </c>
      <c r="AB15" s="42" t="s">
        <v>75</v>
      </c>
      <c r="AC15" s="10" t="s">
        <v>92</v>
      </c>
    </row>
    <row r="16" spans="1:29" x14ac:dyDescent="0.25">
      <c r="A16" s="3">
        <v>14</v>
      </c>
      <c r="B16" s="36" t="s">
        <v>75</v>
      </c>
      <c r="C16" s="42" t="s">
        <v>75</v>
      </c>
      <c r="D16" s="10" t="s">
        <v>92</v>
      </c>
      <c r="F16" s="3">
        <v>14</v>
      </c>
      <c r="G16" s="36" t="s">
        <v>550</v>
      </c>
      <c r="H16" s="42" t="s">
        <v>531</v>
      </c>
      <c r="I16" s="10" t="s">
        <v>92</v>
      </c>
      <c r="K16" s="3">
        <v>14</v>
      </c>
      <c r="L16" s="36" t="s">
        <v>75</v>
      </c>
      <c r="M16" s="42" t="s">
        <v>75</v>
      </c>
      <c r="N16" s="10" t="s">
        <v>92</v>
      </c>
      <c r="P16" s="3">
        <v>14</v>
      </c>
      <c r="Q16" s="36" t="s">
        <v>703</v>
      </c>
      <c r="R16" s="42" t="s">
        <v>567</v>
      </c>
      <c r="S16" s="10" t="s">
        <v>92</v>
      </c>
      <c r="U16" s="3">
        <v>14</v>
      </c>
      <c r="V16" s="36" t="s">
        <v>75</v>
      </c>
      <c r="W16" s="42" t="s">
        <v>75</v>
      </c>
      <c r="X16" s="10" t="s">
        <v>92</v>
      </c>
      <c r="Z16" s="3">
        <v>14</v>
      </c>
      <c r="AA16" s="36" t="s">
        <v>75</v>
      </c>
      <c r="AB16" s="42" t="s">
        <v>75</v>
      </c>
      <c r="AC16" s="10" t="s">
        <v>92</v>
      </c>
    </row>
    <row r="17" spans="1:29" x14ac:dyDescent="0.25">
      <c r="A17" s="3">
        <v>15</v>
      </c>
      <c r="B17" s="36" t="s">
        <v>75</v>
      </c>
      <c r="C17" s="42" t="s">
        <v>75</v>
      </c>
      <c r="D17" s="10" t="s">
        <v>92</v>
      </c>
      <c r="F17" s="3">
        <v>15</v>
      </c>
      <c r="G17" s="36" t="s">
        <v>75</v>
      </c>
      <c r="H17" s="42" t="s">
        <v>75</v>
      </c>
      <c r="I17" s="10" t="s">
        <v>92</v>
      </c>
      <c r="K17" s="3">
        <v>15</v>
      </c>
      <c r="L17" s="36" t="s">
        <v>75</v>
      </c>
      <c r="M17" s="42" t="s">
        <v>75</v>
      </c>
      <c r="N17" s="10" t="s">
        <v>92</v>
      </c>
      <c r="P17" s="3">
        <v>15</v>
      </c>
      <c r="Q17" s="36" t="s">
        <v>75</v>
      </c>
      <c r="R17" s="42" t="s">
        <v>75</v>
      </c>
      <c r="S17" s="10" t="s">
        <v>92</v>
      </c>
      <c r="U17" s="3">
        <v>15</v>
      </c>
      <c r="V17" s="36" t="s">
        <v>75</v>
      </c>
      <c r="W17" s="42" t="s">
        <v>75</v>
      </c>
      <c r="X17" s="10" t="s">
        <v>92</v>
      </c>
      <c r="Z17" s="3">
        <v>15</v>
      </c>
      <c r="AA17" s="36" t="s">
        <v>75</v>
      </c>
      <c r="AB17" s="42" t="s">
        <v>75</v>
      </c>
      <c r="AC17" s="10" t="s">
        <v>92</v>
      </c>
    </row>
    <row r="18" spans="1:29" x14ac:dyDescent="0.25">
      <c r="A18" s="3">
        <v>16</v>
      </c>
      <c r="B18" s="36" t="s">
        <v>75</v>
      </c>
      <c r="C18" s="42" t="s">
        <v>75</v>
      </c>
      <c r="D18" s="10" t="s">
        <v>92</v>
      </c>
      <c r="F18" s="3">
        <v>16</v>
      </c>
      <c r="G18" s="36" t="s">
        <v>75</v>
      </c>
      <c r="H18" s="42" t="s">
        <v>75</v>
      </c>
      <c r="I18" s="10" t="s">
        <v>92</v>
      </c>
      <c r="K18" s="3">
        <v>16</v>
      </c>
      <c r="L18" s="36" t="s">
        <v>75</v>
      </c>
      <c r="M18" s="42" t="s">
        <v>75</v>
      </c>
      <c r="N18" s="10" t="s">
        <v>92</v>
      </c>
      <c r="P18" s="3">
        <v>16</v>
      </c>
      <c r="Q18" s="36" t="s">
        <v>75</v>
      </c>
      <c r="R18" s="42" t="s">
        <v>75</v>
      </c>
      <c r="S18" s="10" t="s">
        <v>92</v>
      </c>
      <c r="U18" s="3">
        <v>16</v>
      </c>
      <c r="V18" s="36" t="s">
        <v>75</v>
      </c>
      <c r="W18" s="42" t="s">
        <v>75</v>
      </c>
      <c r="X18" s="10" t="s">
        <v>92</v>
      </c>
      <c r="Z18" s="3">
        <v>16</v>
      </c>
      <c r="AA18" s="36" t="s">
        <v>75</v>
      </c>
      <c r="AB18" s="42" t="s">
        <v>75</v>
      </c>
      <c r="AC18" s="10" t="s">
        <v>92</v>
      </c>
    </row>
    <row r="19" spans="1:29" x14ac:dyDescent="0.25">
      <c r="A19" s="3">
        <v>17</v>
      </c>
      <c r="B19" s="36" t="s">
        <v>75</v>
      </c>
      <c r="C19" s="42" t="s">
        <v>75</v>
      </c>
      <c r="D19" s="10" t="s">
        <v>92</v>
      </c>
      <c r="F19" s="3">
        <v>17</v>
      </c>
      <c r="G19" s="36" t="s">
        <v>75</v>
      </c>
      <c r="H19" s="42" t="s">
        <v>75</v>
      </c>
      <c r="I19" s="10" t="s">
        <v>92</v>
      </c>
      <c r="K19" s="3">
        <v>17</v>
      </c>
      <c r="L19" s="36" t="s">
        <v>75</v>
      </c>
      <c r="M19" s="42" t="s">
        <v>75</v>
      </c>
      <c r="N19" s="10" t="s">
        <v>92</v>
      </c>
      <c r="P19" s="3">
        <v>17</v>
      </c>
      <c r="Q19" s="36" t="s">
        <v>75</v>
      </c>
      <c r="R19" s="42" t="s">
        <v>75</v>
      </c>
      <c r="S19" s="10" t="s">
        <v>92</v>
      </c>
      <c r="U19" s="3">
        <v>17</v>
      </c>
      <c r="V19" s="36" t="s">
        <v>75</v>
      </c>
      <c r="W19" s="42" t="s">
        <v>75</v>
      </c>
      <c r="X19" s="10" t="s">
        <v>92</v>
      </c>
      <c r="Z19" s="3">
        <v>17</v>
      </c>
      <c r="AA19" s="36" t="s">
        <v>75</v>
      </c>
      <c r="AB19" s="42" t="s">
        <v>75</v>
      </c>
      <c r="AC19" s="10" t="s">
        <v>92</v>
      </c>
    </row>
    <row r="20" spans="1:29" x14ac:dyDescent="0.25">
      <c r="A20" s="3">
        <v>18</v>
      </c>
      <c r="B20" s="36" t="s">
        <v>75</v>
      </c>
      <c r="C20" s="42" t="s">
        <v>75</v>
      </c>
      <c r="D20" s="10" t="s">
        <v>92</v>
      </c>
      <c r="F20" s="3">
        <v>18</v>
      </c>
      <c r="G20" s="36" t="s">
        <v>75</v>
      </c>
      <c r="H20" s="42" t="s">
        <v>75</v>
      </c>
      <c r="I20" s="10" t="s">
        <v>92</v>
      </c>
      <c r="K20" s="3">
        <v>18</v>
      </c>
      <c r="L20" s="36" t="s">
        <v>75</v>
      </c>
      <c r="M20" s="42" t="s">
        <v>75</v>
      </c>
      <c r="N20" s="10" t="s">
        <v>92</v>
      </c>
      <c r="P20" s="3">
        <v>18</v>
      </c>
      <c r="Q20" s="36" t="s">
        <v>75</v>
      </c>
      <c r="R20" s="42" t="s">
        <v>75</v>
      </c>
      <c r="S20" s="10" t="s">
        <v>92</v>
      </c>
      <c r="U20" s="3">
        <v>18</v>
      </c>
      <c r="V20" s="36" t="s">
        <v>75</v>
      </c>
      <c r="W20" s="42" t="s">
        <v>75</v>
      </c>
      <c r="X20" s="10" t="s">
        <v>92</v>
      </c>
      <c r="Z20" s="3">
        <v>18</v>
      </c>
      <c r="AA20" s="36" t="s">
        <v>75</v>
      </c>
      <c r="AB20" s="42" t="s">
        <v>75</v>
      </c>
      <c r="AC20" s="10" t="s">
        <v>92</v>
      </c>
    </row>
    <row r="21" spans="1:29" x14ac:dyDescent="0.25">
      <c r="A21" s="3">
        <v>19</v>
      </c>
      <c r="B21" s="36" t="s">
        <v>75</v>
      </c>
      <c r="C21" s="42" t="s">
        <v>75</v>
      </c>
      <c r="D21" s="10" t="s">
        <v>92</v>
      </c>
      <c r="F21" s="3">
        <v>19</v>
      </c>
      <c r="G21" s="36" t="s">
        <v>75</v>
      </c>
      <c r="H21" s="42" t="s">
        <v>75</v>
      </c>
      <c r="I21" s="10" t="s">
        <v>92</v>
      </c>
      <c r="K21" s="3">
        <v>19</v>
      </c>
      <c r="L21" s="36" t="s">
        <v>75</v>
      </c>
      <c r="M21" s="42" t="s">
        <v>75</v>
      </c>
      <c r="N21" s="10" t="s">
        <v>92</v>
      </c>
      <c r="P21" s="3">
        <v>19</v>
      </c>
      <c r="Q21" s="36" t="s">
        <v>75</v>
      </c>
      <c r="R21" s="42" t="s">
        <v>75</v>
      </c>
      <c r="S21" s="10" t="s">
        <v>92</v>
      </c>
      <c r="U21" s="3">
        <v>19</v>
      </c>
      <c r="V21" s="36" t="s">
        <v>75</v>
      </c>
      <c r="W21" s="42" t="s">
        <v>75</v>
      </c>
      <c r="X21" s="10" t="s">
        <v>92</v>
      </c>
      <c r="Z21" s="3">
        <v>19</v>
      </c>
      <c r="AA21" s="36" t="s">
        <v>75</v>
      </c>
      <c r="AB21" s="42" t="s">
        <v>75</v>
      </c>
      <c r="AC21" s="10" t="s">
        <v>92</v>
      </c>
    </row>
    <row r="22" spans="1:29" ht="15.75" thickBot="1" x14ac:dyDescent="0.3">
      <c r="A22" s="4">
        <v>20</v>
      </c>
      <c r="B22" s="39" t="s">
        <v>75</v>
      </c>
      <c r="C22" s="43" t="s">
        <v>75</v>
      </c>
      <c r="D22" s="11" t="s">
        <v>92</v>
      </c>
      <c r="F22" s="4">
        <v>20</v>
      </c>
      <c r="G22" s="39" t="s">
        <v>75</v>
      </c>
      <c r="H22" s="43" t="s">
        <v>75</v>
      </c>
      <c r="I22" s="11" t="s">
        <v>92</v>
      </c>
      <c r="K22" s="4">
        <v>20</v>
      </c>
      <c r="L22" s="39" t="s">
        <v>75</v>
      </c>
      <c r="M22" s="43" t="s">
        <v>75</v>
      </c>
      <c r="N22" s="11" t="s">
        <v>92</v>
      </c>
      <c r="P22" s="4">
        <v>20</v>
      </c>
      <c r="Q22" s="39" t="s">
        <v>75</v>
      </c>
      <c r="R22" s="43" t="s">
        <v>75</v>
      </c>
      <c r="S22" s="11" t="s">
        <v>92</v>
      </c>
      <c r="U22" s="4">
        <v>20</v>
      </c>
      <c r="V22" s="39" t="s">
        <v>75</v>
      </c>
      <c r="W22" s="43" t="s">
        <v>75</v>
      </c>
      <c r="X22" s="11" t="s">
        <v>92</v>
      </c>
      <c r="Z22" s="4">
        <v>20</v>
      </c>
      <c r="AA22" s="39" t="s">
        <v>75</v>
      </c>
      <c r="AB22" s="43" t="s">
        <v>75</v>
      </c>
      <c r="AC22" s="11" t="s">
        <v>92</v>
      </c>
    </row>
    <row r="23" spans="1:29" x14ac:dyDescent="0.25">
      <c r="A23" s="16">
        <v>21</v>
      </c>
      <c r="B23" s="40" t="s">
        <v>192</v>
      </c>
      <c r="C23" s="44" t="s">
        <v>111</v>
      </c>
      <c r="D23" s="9" t="s">
        <v>93</v>
      </c>
      <c r="F23" s="16">
        <v>21</v>
      </c>
      <c r="G23" s="40" t="s">
        <v>551</v>
      </c>
      <c r="H23" s="44" t="s">
        <v>552</v>
      </c>
      <c r="I23" s="9" t="s">
        <v>93</v>
      </c>
      <c r="K23" s="16">
        <v>21</v>
      </c>
      <c r="L23" s="40" t="s">
        <v>302</v>
      </c>
      <c r="M23" s="44" t="s">
        <v>289</v>
      </c>
      <c r="N23" s="9" t="s">
        <v>93</v>
      </c>
      <c r="P23" s="16">
        <v>21</v>
      </c>
      <c r="Q23" s="40" t="s">
        <v>704</v>
      </c>
      <c r="R23" s="44" t="s">
        <v>537</v>
      </c>
      <c r="S23" s="9" t="s">
        <v>93</v>
      </c>
      <c r="U23" s="16">
        <v>21</v>
      </c>
      <c r="V23" s="40" t="s">
        <v>434</v>
      </c>
      <c r="W23" s="44" t="s">
        <v>122</v>
      </c>
      <c r="X23" s="9" t="s">
        <v>93</v>
      </c>
      <c r="Z23" s="16">
        <v>21</v>
      </c>
      <c r="AA23" s="40" t="s">
        <v>35</v>
      </c>
      <c r="AB23" s="44" t="s">
        <v>76</v>
      </c>
      <c r="AC23" s="9" t="s">
        <v>93</v>
      </c>
    </row>
    <row r="24" spans="1:29" x14ac:dyDescent="0.25">
      <c r="A24" s="3">
        <v>22</v>
      </c>
      <c r="B24" s="36" t="s">
        <v>193</v>
      </c>
      <c r="C24" s="42" t="s">
        <v>112</v>
      </c>
      <c r="D24" s="10" t="s">
        <v>93</v>
      </c>
      <c r="F24" s="3">
        <v>22</v>
      </c>
      <c r="G24" s="36" t="s">
        <v>553</v>
      </c>
      <c r="H24" s="42" t="s">
        <v>554</v>
      </c>
      <c r="I24" s="10" t="s">
        <v>93</v>
      </c>
      <c r="K24" s="3">
        <v>22</v>
      </c>
      <c r="L24" s="36" t="s">
        <v>303</v>
      </c>
      <c r="M24" s="42" t="s">
        <v>109</v>
      </c>
      <c r="N24" s="10" t="s">
        <v>93</v>
      </c>
      <c r="P24" s="3">
        <v>22</v>
      </c>
      <c r="Q24" s="36" t="s">
        <v>705</v>
      </c>
      <c r="R24" s="42" t="s">
        <v>706</v>
      </c>
      <c r="S24" s="10" t="s">
        <v>93</v>
      </c>
      <c r="U24" s="3">
        <v>22</v>
      </c>
      <c r="V24" s="36" t="s">
        <v>237</v>
      </c>
      <c r="W24" s="42" t="s">
        <v>110</v>
      </c>
      <c r="X24" s="10" t="s">
        <v>93</v>
      </c>
      <c r="Z24" s="3">
        <v>22</v>
      </c>
      <c r="AA24" s="36" t="s">
        <v>80</v>
      </c>
      <c r="AB24" s="42" t="s">
        <v>36</v>
      </c>
      <c r="AC24" s="10" t="s">
        <v>93</v>
      </c>
    </row>
    <row r="25" spans="1:29" x14ac:dyDescent="0.25">
      <c r="A25" s="3">
        <v>23</v>
      </c>
      <c r="B25" s="36" t="s">
        <v>194</v>
      </c>
      <c r="C25" s="42" t="s">
        <v>113</v>
      </c>
      <c r="D25" s="10" t="s">
        <v>93</v>
      </c>
      <c r="F25" s="3">
        <v>23</v>
      </c>
      <c r="G25" s="36" t="s">
        <v>555</v>
      </c>
      <c r="H25" s="42" t="s">
        <v>556</v>
      </c>
      <c r="I25" s="10" t="s">
        <v>93</v>
      </c>
      <c r="K25" s="3">
        <v>23</v>
      </c>
      <c r="L25" s="36" t="s">
        <v>304</v>
      </c>
      <c r="M25" s="42" t="s">
        <v>146</v>
      </c>
      <c r="N25" s="10" t="s">
        <v>93</v>
      </c>
      <c r="P25" s="3">
        <v>23</v>
      </c>
      <c r="Q25" s="36" t="s">
        <v>445</v>
      </c>
      <c r="R25" s="42" t="s">
        <v>565</v>
      </c>
      <c r="S25" s="10" t="s">
        <v>93</v>
      </c>
      <c r="U25" s="3">
        <v>23</v>
      </c>
      <c r="V25" s="36" t="s">
        <v>435</v>
      </c>
      <c r="W25" s="42" t="s">
        <v>295</v>
      </c>
      <c r="X25" s="10" t="s">
        <v>93</v>
      </c>
      <c r="Z25" s="3">
        <v>23</v>
      </c>
      <c r="AA25" s="36" t="s">
        <v>829</v>
      </c>
      <c r="AB25" s="42" t="s">
        <v>78</v>
      </c>
      <c r="AC25" s="10" t="s">
        <v>93</v>
      </c>
    </row>
    <row r="26" spans="1:29" x14ac:dyDescent="0.25">
      <c r="A26" s="3">
        <v>24</v>
      </c>
      <c r="B26" s="36" t="s">
        <v>195</v>
      </c>
      <c r="C26" s="42" t="s">
        <v>114</v>
      </c>
      <c r="D26" s="10" t="s">
        <v>93</v>
      </c>
      <c r="F26" s="3">
        <v>24</v>
      </c>
      <c r="G26" s="36" t="s">
        <v>557</v>
      </c>
      <c r="H26" s="42" t="s">
        <v>77</v>
      </c>
      <c r="I26" s="10" t="s">
        <v>93</v>
      </c>
      <c r="K26" s="3">
        <v>24</v>
      </c>
      <c r="L26" s="36" t="s">
        <v>305</v>
      </c>
      <c r="M26" s="42" t="s">
        <v>306</v>
      </c>
      <c r="N26" s="10" t="s">
        <v>93</v>
      </c>
      <c r="P26" s="3">
        <v>24</v>
      </c>
      <c r="Q26" s="36" t="s">
        <v>141</v>
      </c>
      <c r="R26" s="42" t="s">
        <v>707</v>
      </c>
      <c r="S26" s="10" t="s">
        <v>93</v>
      </c>
      <c r="U26" s="3">
        <v>24</v>
      </c>
      <c r="V26" s="36" t="s">
        <v>436</v>
      </c>
      <c r="W26" s="42" t="s">
        <v>103</v>
      </c>
      <c r="X26" s="10" t="s">
        <v>93</v>
      </c>
      <c r="Z26" s="3">
        <v>24</v>
      </c>
      <c r="AA26" s="36" t="s">
        <v>830</v>
      </c>
      <c r="AB26" s="42" t="s">
        <v>86</v>
      </c>
      <c r="AC26" s="10" t="s">
        <v>93</v>
      </c>
    </row>
    <row r="27" spans="1:29" x14ac:dyDescent="0.25">
      <c r="A27" s="3">
        <v>25</v>
      </c>
      <c r="B27" s="36" t="s">
        <v>196</v>
      </c>
      <c r="C27" s="42" t="s">
        <v>115</v>
      </c>
      <c r="D27" s="10" t="s">
        <v>93</v>
      </c>
      <c r="F27" s="3">
        <v>25</v>
      </c>
      <c r="G27" s="36" t="s">
        <v>558</v>
      </c>
      <c r="H27" s="42" t="s">
        <v>559</v>
      </c>
      <c r="I27" s="10" t="s">
        <v>93</v>
      </c>
      <c r="K27" s="3">
        <v>25</v>
      </c>
      <c r="L27" s="36" t="s">
        <v>307</v>
      </c>
      <c r="M27" s="42" t="s">
        <v>308</v>
      </c>
      <c r="N27" s="10" t="s">
        <v>93</v>
      </c>
      <c r="P27" s="3">
        <v>25</v>
      </c>
      <c r="Q27" s="36" t="s">
        <v>708</v>
      </c>
      <c r="R27" s="42" t="s">
        <v>709</v>
      </c>
      <c r="S27" s="10" t="s">
        <v>93</v>
      </c>
      <c r="U27" s="3">
        <v>25</v>
      </c>
      <c r="V27" s="36" t="s">
        <v>437</v>
      </c>
      <c r="W27" s="42" t="s">
        <v>399</v>
      </c>
      <c r="X27" s="10" t="s">
        <v>93</v>
      </c>
      <c r="Z27" s="3">
        <v>25</v>
      </c>
      <c r="AA27" s="36" t="s">
        <v>83</v>
      </c>
      <c r="AB27" s="42" t="s">
        <v>77</v>
      </c>
      <c r="AC27" s="10" t="s">
        <v>93</v>
      </c>
    </row>
    <row r="28" spans="1:29" x14ac:dyDescent="0.25">
      <c r="A28" s="3">
        <v>26</v>
      </c>
      <c r="B28" s="36" t="s">
        <v>197</v>
      </c>
      <c r="C28" s="42" t="s">
        <v>116</v>
      </c>
      <c r="D28" s="10" t="s">
        <v>93</v>
      </c>
      <c r="F28" s="3">
        <v>26</v>
      </c>
      <c r="G28" s="36" t="s">
        <v>560</v>
      </c>
      <c r="H28" s="42" t="s">
        <v>561</v>
      </c>
      <c r="I28" s="10" t="s">
        <v>93</v>
      </c>
      <c r="K28" s="3">
        <v>26</v>
      </c>
      <c r="L28" s="36" t="s">
        <v>309</v>
      </c>
      <c r="M28" s="42" t="s">
        <v>135</v>
      </c>
      <c r="N28" s="10" t="s">
        <v>93</v>
      </c>
      <c r="P28" s="3">
        <v>26</v>
      </c>
      <c r="Q28" s="36" t="s">
        <v>710</v>
      </c>
      <c r="R28" s="42" t="s">
        <v>537</v>
      </c>
      <c r="S28" s="10" t="s">
        <v>93</v>
      </c>
      <c r="U28" s="3">
        <v>26</v>
      </c>
      <c r="V28" s="36" t="s">
        <v>438</v>
      </c>
      <c r="W28" s="42" t="s">
        <v>439</v>
      </c>
      <c r="X28" s="10" t="s">
        <v>93</v>
      </c>
      <c r="Z28" s="3">
        <v>26</v>
      </c>
      <c r="AA28" s="36" t="s">
        <v>41</v>
      </c>
      <c r="AB28" s="42" t="s">
        <v>42</v>
      </c>
      <c r="AC28" s="10" t="s">
        <v>93</v>
      </c>
    </row>
    <row r="29" spans="1:29" x14ac:dyDescent="0.25">
      <c r="A29" s="3">
        <v>27</v>
      </c>
      <c r="B29" s="36" t="s">
        <v>198</v>
      </c>
      <c r="C29" s="42" t="s">
        <v>117</v>
      </c>
      <c r="D29" s="10" t="s">
        <v>93</v>
      </c>
      <c r="F29" s="3">
        <v>27</v>
      </c>
      <c r="G29" s="36" t="s">
        <v>562</v>
      </c>
      <c r="H29" s="42" t="s">
        <v>563</v>
      </c>
      <c r="I29" s="10" t="s">
        <v>93</v>
      </c>
      <c r="K29" s="3">
        <v>27</v>
      </c>
      <c r="L29" s="36" t="s">
        <v>310</v>
      </c>
      <c r="M29" s="42" t="s">
        <v>177</v>
      </c>
      <c r="N29" s="10" t="s">
        <v>93</v>
      </c>
      <c r="P29" s="3">
        <v>27</v>
      </c>
      <c r="Q29" s="36" t="s">
        <v>711</v>
      </c>
      <c r="R29" s="42" t="s">
        <v>76</v>
      </c>
      <c r="S29" s="10" t="s">
        <v>93</v>
      </c>
      <c r="U29" s="3">
        <v>27</v>
      </c>
      <c r="V29" s="36" t="s">
        <v>440</v>
      </c>
      <c r="W29" s="42" t="s">
        <v>441</v>
      </c>
      <c r="X29" s="10" t="s">
        <v>93</v>
      </c>
      <c r="Z29" s="3">
        <v>27</v>
      </c>
      <c r="AA29" s="36" t="s">
        <v>91</v>
      </c>
      <c r="AB29" s="42" t="s">
        <v>831</v>
      </c>
      <c r="AC29" s="10" t="s">
        <v>93</v>
      </c>
    </row>
    <row r="30" spans="1:29" x14ac:dyDescent="0.25">
      <c r="A30" s="3">
        <v>28</v>
      </c>
      <c r="B30" s="36" t="s">
        <v>199</v>
      </c>
      <c r="C30" s="42" t="s">
        <v>118</v>
      </c>
      <c r="D30" s="10" t="s">
        <v>93</v>
      </c>
      <c r="F30" s="3">
        <v>28</v>
      </c>
      <c r="G30" s="36" t="s">
        <v>564</v>
      </c>
      <c r="H30" s="42" t="s">
        <v>565</v>
      </c>
      <c r="I30" s="10" t="s">
        <v>93</v>
      </c>
      <c r="K30" s="3">
        <v>28</v>
      </c>
      <c r="L30" s="36" t="s">
        <v>311</v>
      </c>
      <c r="M30" s="42" t="s">
        <v>312</v>
      </c>
      <c r="N30" s="10" t="s">
        <v>93</v>
      </c>
      <c r="P30" s="3">
        <v>28</v>
      </c>
      <c r="Q30" s="36" t="s">
        <v>712</v>
      </c>
      <c r="R30" s="42" t="s">
        <v>42</v>
      </c>
      <c r="S30" s="10" t="s">
        <v>93</v>
      </c>
      <c r="U30" s="3">
        <v>28</v>
      </c>
      <c r="V30" s="36" t="s">
        <v>442</v>
      </c>
      <c r="W30" s="42" t="s">
        <v>443</v>
      </c>
      <c r="X30" s="10" t="s">
        <v>93</v>
      </c>
      <c r="Z30" s="3">
        <v>28</v>
      </c>
      <c r="AA30" s="36" t="s">
        <v>83</v>
      </c>
      <c r="AB30" s="42" t="s">
        <v>84</v>
      </c>
      <c r="AC30" s="10" t="s">
        <v>93</v>
      </c>
    </row>
    <row r="31" spans="1:29" x14ac:dyDescent="0.25">
      <c r="A31" s="3">
        <v>29</v>
      </c>
      <c r="B31" s="36" t="s">
        <v>200</v>
      </c>
      <c r="C31" s="42" t="s">
        <v>119</v>
      </c>
      <c r="D31" s="10" t="s">
        <v>93</v>
      </c>
      <c r="F31" s="3">
        <v>29</v>
      </c>
      <c r="G31" s="36" t="s">
        <v>566</v>
      </c>
      <c r="H31" s="42" t="s">
        <v>567</v>
      </c>
      <c r="I31" s="10" t="s">
        <v>93</v>
      </c>
      <c r="K31" s="3">
        <v>29</v>
      </c>
      <c r="L31" s="36" t="s">
        <v>181</v>
      </c>
      <c r="M31" s="42" t="s">
        <v>308</v>
      </c>
      <c r="N31" s="10" t="s">
        <v>93</v>
      </c>
      <c r="P31" s="3">
        <v>29</v>
      </c>
      <c r="Q31" s="36" t="s">
        <v>183</v>
      </c>
      <c r="R31" s="42" t="s">
        <v>713</v>
      </c>
      <c r="S31" s="10" t="s">
        <v>93</v>
      </c>
      <c r="U31" s="3">
        <v>29</v>
      </c>
      <c r="V31" s="36" t="s">
        <v>444</v>
      </c>
      <c r="W31" s="42" t="s">
        <v>175</v>
      </c>
      <c r="X31" s="10" t="s">
        <v>93</v>
      </c>
      <c r="Z31" s="3">
        <v>29</v>
      </c>
      <c r="AA31" s="36" t="s">
        <v>13</v>
      </c>
      <c r="AB31" s="42" t="s">
        <v>14</v>
      </c>
      <c r="AC31" s="10" t="s">
        <v>93</v>
      </c>
    </row>
    <row r="32" spans="1:29" x14ac:dyDescent="0.25">
      <c r="A32" s="3">
        <v>30</v>
      </c>
      <c r="B32" s="36" t="s">
        <v>201</v>
      </c>
      <c r="C32" s="42" t="s">
        <v>112</v>
      </c>
      <c r="D32" s="10" t="s">
        <v>93</v>
      </c>
      <c r="F32" s="3">
        <v>30</v>
      </c>
      <c r="G32" s="36" t="s">
        <v>568</v>
      </c>
      <c r="H32" s="42" t="s">
        <v>569</v>
      </c>
      <c r="I32" s="10" t="s">
        <v>93</v>
      </c>
      <c r="K32" s="3">
        <v>30</v>
      </c>
      <c r="L32" s="36" t="s">
        <v>313</v>
      </c>
      <c r="M32" s="42" t="s">
        <v>291</v>
      </c>
      <c r="N32" s="10" t="s">
        <v>93</v>
      </c>
      <c r="P32" s="3">
        <v>30</v>
      </c>
      <c r="Q32" s="36" t="s">
        <v>714</v>
      </c>
      <c r="R32" s="42" t="s">
        <v>632</v>
      </c>
      <c r="S32" s="10" t="s">
        <v>93</v>
      </c>
      <c r="U32" s="3">
        <v>30</v>
      </c>
      <c r="V32" s="36" t="s">
        <v>445</v>
      </c>
      <c r="W32" s="42" t="s">
        <v>392</v>
      </c>
      <c r="X32" s="10" t="s">
        <v>93</v>
      </c>
      <c r="Z32" s="3">
        <v>30</v>
      </c>
      <c r="AA32" s="36" t="s">
        <v>87</v>
      </c>
      <c r="AB32" s="42" t="s">
        <v>832</v>
      </c>
      <c r="AC32" s="10" t="s">
        <v>93</v>
      </c>
    </row>
    <row r="33" spans="1:29" x14ac:dyDescent="0.25">
      <c r="A33" s="3">
        <v>31</v>
      </c>
      <c r="B33" s="36" t="s">
        <v>202</v>
      </c>
      <c r="C33" s="42" t="s">
        <v>120</v>
      </c>
      <c r="D33" s="10" t="s">
        <v>93</v>
      </c>
      <c r="F33" s="3">
        <v>31</v>
      </c>
      <c r="G33" s="36" t="s">
        <v>570</v>
      </c>
      <c r="H33" s="42" t="s">
        <v>571</v>
      </c>
      <c r="I33" s="10" t="s">
        <v>93</v>
      </c>
      <c r="K33" s="3">
        <v>31</v>
      </c>
      <c r="L33" s="36" t="s">
        <v>314</v>
      </c>
      <c r="M33" s="42" t="s">
        <v>174</v>
      </c>
      <c r="N33" s="10" t="s">
        <v>93</v>
      </c>
      <c r="P33" s="3">
        <v>31</v>
      </c>
      <c r="Q33" s="36" t="s">
        <v>715</v>
      </c>
      <c r="R33" s="42" t="s">
        <v>28</v>
      </c>
      <c r="S33" s="10" t="s">
        <v>93</v>
      </c>
      <c r="U33" s="3">
        <v>31</v>
      </c>
      <c r="V33" s="36" t="s">
        <v>446</v>
      </c>
      <c r="W33" s="42" t="s">
        <v>291</v>
      </c>
      <c r="X33" s="10" t="s">
        <v>93</v>
      </c>
      <c r="Z33" s="3">
        <v>31</v>
      </c>
      <c r="AA33" s="36" t="s">
        <v>81</v>
      </c>
      <c r="AB33" s="42" t="s">
        <v>82</v>
      </c>
      <c r="AC33" s="10" t="s">
        <v>93</v>
      </c>
    </row>
    <row r="34" spans="1:29" x14ac:dyDescent="0.25">
      <c r="A34" s="3">
        <v>32</v>
      </c>
      <c r="B34" s="36" t="s">
        <v>203</v>
      </c>
      <c r="C34" s="42" t="s">
        <v>121</v>
      </c>
      <c r="D34" s="10" t="s">
        <v>93</v>
      </c>
      <c r="F34" s="3">
        <v>32</v>
      </c>
      <c r="G34" s="36" t="s">
        <v>572</v>
      </c>
      <c r="H34" s="42" t="s">
        <v>573</v>
      </c>
      <c r="I34" s="10" t="s">
        <v>93</v>
      </c>
      <c r="K34" s="3">
        <v>32</v>
      </c>
      <c r="L34" s="36" t="s">
        <v>315</v>
      </c>
      <c r="M34" s="42" t="s">
        <v>316</v>
      </c>
      <c r="N34" s="10" t="s">
        <v>93</v>
      </c>
      <c r="P34" s="3">
        <v>32</v>
      </c>
      <c r="Q34" s="36" t="s">
        <v>716</v>
      </c>
      <c r="R34" s="42" t="s">
        <v>17</v>
      </c>
      <c r="S34" s="10" t="s">
        <v>93</v>
      </c>
      <c r="U34" s="3">
        <v>32</v>
      </c>
      <c r="V34" s="36" t="s">
        <v>195</v>
      </c>
      <c r="W34" s="42" t="s">
        <v>146</v>
      </c>
      <c r="X34" s="10" t="s">
        <v>93</v>
      </c>
      <c r="Z34" s="3">
        <v>32</v>
      </c>
      <c r="AA34" s="36" t="s">
        <v>18</v>
      </c>
      <c r="AB34" s="42" t="s">
        <v>19</v>
      </c>
      <c r="AC34" s="10" t="s">
        <v>93</v>
      </c>
    </row>
    <row r="35" spans="1:29" x14ac:dyDescent="0.25">
      <c r="A35" s="3">
        <v>33</v>
      </c>
      <c r="B35" s="36" t="s">
        <v>204</v>
      </c>
      <c r="C35" s="42" t="s">
        <v>122</v>
      </c>
      <c r="D35" s="10" t="s">
        <v>93</v>
      </c>
      <c r="F35" s="3">
        <v>33</v>
      </c>
      <c r="G35" s="36" t="s">
        <v>574</v>
      </c>
      <c r="H35" s="42" t="s">
        <v>575</v>
      </c>
      <c r="I35" s="10" t="s">
        <v>93</v>
      </c>
      <c r="K35" s="3">
        <v>33</v>
      </c>
      <c r="L35" s="36" t="s">
        <v>317</v>
      </c>
      <c r="M35" s="42" t="s">
        <v>175</v>
      </c>
      <c r="N35" s="10" t="s">
        <v>93</v>
      </c>
      <c r="P35" s="3">
        <v>33</v>
      </c>
      <c r="Q35" s="36" t="s">
        <v>715</v>
      </c>
      <c r="R35" s="42" t="s">
        <v>28</v>
      </c>
      <c r="S35" s="10" t="s">
        <v>93</v>
      </c>
      <c r="U35" s="3">
        <v>33</v>
      </c>
      <c r="V35" s="36" t="s">
        <v>447</v>
      </c>
      <c r="W35" s="42" t="s">
        <v>448</v>
      </c>
      <c r="X35" s="10" t="s">
        <v>93</v>
      </c>
      <c r="Z35" s="3">
        <v>33</v>
      </c>
      <c r="AA35" s="36" t="s">
        <v>43</v>
      </c>
      <c r="AB35" s="42" t="s">
        <v>44</v>
      </c>
      <c r="AC35" s="10" t="s">
        <v>93</v>
      </c>
    </row>
    <row r="36" spans="1:29" x14ac:dyDescent="0.25">
      <c r="A36" s="3">
        <v>34</v>
      </c>
      <c r="B36" s="36" t="s">
        <v>205</v>
      </c>
      <c r="C36" s="42" t="s">
        <v>123</v>
      </c>
      <c r="D36" s="10" t="s">
        <v>93</v>
      </c>
      <c r="F36" s="3">
        <v>34</v>
      </c>
      <c r="G36" s="36" t="s">
        <v>576</v>
      </c>
      <c r="H36" s="42" t="s">
        <v>577</v>
      </c>
      <c r="I36" s="10" t="s">
        <v>93</v>
      </c>
      <c r="K36" s="3">
        <v>34</v>
      </c>
      <c r="L36" s="36" t="s">
        <v>318</v>
      </c>
      <c r="M36" s="42" t="s">
        <v>319</v>
      </c>
      <c r="N36" s="10" t="s">
        <v>93</v>
      </c>
      <c r="P36" s="3">
        <v>34</v>
      </c>
      <c r="Q36" s="36" t="s">
        <v>80</v>
      </c>
      <c r="R36" s="42" t="s">
        <v>637</v>
      </c>
      <c r="S36" s="10" t="s">
        <v>93</v>
      </c>
      <c r="U36" s="3">
        <v>34</v>
      </c>
      <c r="V36" s="36" t="s">
        <v>449</v>
      </c>
      <c r="W36" s="42" t="s">
        <v>177</v>
      </c>
      <c r="X36" s="10" t="s">
        <v>93</v>
      </c>
      <c r="Z36" s="3">
        <v>34</v>
      </c>
      <c r="AA36" s="36" t="s">
        <v>89</v>
      </c>
      <c r="AB36" s="42" t="s">
        <v>833</v>
      </c>
      <c r="AC36" s="10" t="s">
        <v>93</v>
      </c>
    </row>
    <row r="37" spans="1:29" x14ac:dyDescent="0.25">
      <c r="A37" s="3">
        <v>35</v>
      </c>
      <c r="B37" s="36" t="s">
        <v>206</v>
      </c>
      <c r="C37" s="42" t="s">
        <v>124</v>
      </c>
      <c r="D37" s="10" t="s">
        <v>93</v>
      </c>
      <c r="F37" s="3">
        <v>35</v>
      </c>
      <c r="G37" s="36" t="s">
        <v>578</v>
      </c>
      <c r="H37" s="42" t="s">
        <v>25</v>
      </c>
      <c r="I37" s="10" t="s">
        <v>93</v>
      </c>
      <c r="K37" s="3">
        <v>35</v>
      </c>
      <c r="L37" s="36" t="s">
        <v>320</v>
      </c>
      <c r="M37" s="42" t="s">
        <v>295</v>
      </c>
      <c r="N37" s="10" t="s">
        <v>93</v>
      </c>
      <c r="P37" s="3">
        <v>35</v>
      </c>
      <c r="Q37" s="36" t="s">
        <v>717</v>
      </c>
      <c r="R37" s="42" t="s">
        <v>718</v>
      </c>
      <c r="S37" s="10" t="s">
        <v>93</v>
      </c>
      <c r="U37" s="3">
        <v>35</v>
      </c>
      <c r="V37" s="36" t="s">
        <v>444</v>
      </c>
      <c r="W37" s="42" t="s">
        <v>175</v>
      </c>
      <c r="X37" s="10" t="s">
        <v>93</v>
      </c>
      <c r="Z37" s="3">
        <v>35</v>
      </c>
      <c r="AA37" s="36" t="s">
        <v>834</v>
      </c>
      <c r="AB37" s="42" t="s">
        <v>549</v>
      </c>
      <c r="AC37" s="10" t="s">
        <v>93</v>
      </c>
    </row>
    <row r="38" spans="1:29" x14ac:dyDescent="0.25">
      <c r="A38" s="3">
        <v>36</v>
      </c>
      <c r="B38" s="36" t="s">
        <v>75</v>
      </c>
      <c r="C38" s="42" t="s">
        <v>75</v>
      </c>
      <c r="D38" s="10" t="s">
        <v>93</v>
      </c>
      <c r="F38" s="3">
        <v>36</v>
      </c>
      <c r="G38" s="36" t="s">
        <v>75</v>
      </c>
      <c r="H38" s="42" t="s">
        <v>75</v>
      </c>
      <c r="I38" s="10" t="s">
        <v>93</v>
      </c>
      <c r="K38" s="3">
        <v>36</v>
      </c>
      <c r="L38" s="36" t="s">
        <v>75</v>
      </c>
      <c r="M38" s="42" t="s">
        <v>75</v>
      </c>
      <c r="N38" s="10" t="s">
        <v>93</v>
      </c>
      <c r="P38" s="3">
        <v>36</v>
      </c>
      <c r="Q38" s="36" t="s">
        <v>198</v>
      </c>
      <c r="R38" s="42" t="s">
        <v>719</v>
      </c>
      <c r="S38" s="10" t="s">
        <v>93</v>
      </c>
      <c r="U38" s="3">
        <v>36</v>
      </c>
      <c r="V38" s="36" t="s">
        <v>75</v>
      </c>
      <c r="W38" s="42" t="s">
        <v>75</v>
      </c>
      <c r="X38" s="10" t="s">
        <v>93</v>
      </c>
      <c r="Z38" s="3">
        <v>36</v>
      </c>
      <c r="AA38" s="36" t="s">
        <v>79</v>
      </c>
      <c r="AB38" s="42" t="s">
        <v>15</v>
      </c>
      <c r="AC38" s="10" t="s">
        <v>93</v>
      </c>
    </row>
    <row r="39" spans="1:29" x14ac:dyDescent="0.25">
      <c r="A39" s="3">
        <v>37</v>
      </c>
      <c r="B39" s="36" t="s">
        <v>75</v>
      </c>
      <c r="C39" s="42" t="s">
        <v>75</v>
      </c>
      <c r="D39" s="10" t="s">
        <v>93</v>
      </c>
      <c r="F39" s="3">
        <v>37</v>
      </c>
      <c r="G39" s="36" t="s">
        <v>75</v>
      </c>
      <c r="H39" s="42" t="s">
        <v>75</v>
      </c>
      <c r="I39" s="10" t="s">
        <v>93</v>
      </c>
      <c r="K39" s="3">
        <v>37</v>
      </c>
      <c r="L39" s="36" t="s">
        <v>75</v>
      </c>
      <c r="M39" s="42" t="s">
        <v>75</v>
      </c>
      <c r="N39" s="10" t="s">
        <v>93</v>
      </c>
      <c r="P39" s="3">
        <v>37</v>
      </c>
      <c r="Q39" s="36" t="s">
        <v>720</v>
      </c>
      <c r="R39" s="42" t="s">
        <v>721</v>
      </c>
      <c r="S39" s="10" t="s">
        <v>93</v>
      </c>
      <c r="U39" s="3">
        <v>37</v>
      </c>
      <c r="V39" s="36" t="s">
        <v>75</v>
      </c>
      <c r="W39" s="42" t="s">
        <v>75</v>
      </c>
      <c r="X39" s="10" t="s">
        <v>93</v>
      </c>
      <c r="Z39" s="3">
        <v>37</v>
      </c>
      <c r="AA39" s="36" t="s">
        <v>31</v>
      </c>
      <c r="AB39" s="42" t="s">
        <v>24</v>
      </c>
      <c r="AC39" s="10" t="s">
        <v>93</v>
      </c>
    </row>
    <row r="40" spans="1:29" x14ac:dyDescent="0.25">
      <c r="A40" s="3">
        <v>38</v>
      </c>
      <c r="B40" s="36" t="s">
        <v>75</v>
      </c>
      <c r="C40" s="42" t="s">
        <v>75</v>
      </c>
      <c r="D40" s="10" t="s">
        <v>93</v>
      </c>
      <c r="F40" s="3">
        <v>38</v>
      </c>
      <c r="G40" s="36" t="s">
        <v>75</v>
      </c>
      <c r="H40" s="42" t="s">
        <v>75</v>
      </c>
      <c r="I40" s="10" t="s">
        <v>93</v>
      </c>
      <c r="K40" s="3">
        <v>38</v>
      </c>
      <c r="L40" s="36" t="s">
        <v>75</v>
      </c>
      <c r="M40" s="42" t="s">
        <v>75</v>
      </c>
      <c r="N40" s="10" t="s">
        <v>93</v>
      </c>
      <c r="P40" s="3">
        <v>38</v>
      </c>
      <c r="Q40" s="36" t="s">
        <v>75</v>
      </c>
      <c r="R40" s="42" t="s">
        <v>75</v>
      </c>
      <c r="S40" s="10" t="s">
        <v>93</v>
      </c>
      <c r="U40" s="3">
        <v>38</v>
      </c>
      <c r="V40" s="36" t="s">
        <v>75</v>
      </c>
      <c r="W40" s="42" t="s">
        <v>75</v>
      </c>
      <c r="X40" s="10" t="s">
        <v>93</v>
      </c>
      <c r="Z40" s="3">
        <v>38</v>
      </c>
      <c r="AA40" s="36" t="s">
        <v>29</v>
      </c>
      <c r="AB40" s="42" t="s">
        <v>30</v>
      </c>
      <c r="AC40" s="10" t="s">
        <v>93</v>
      </c>
    </row>
    <row r="41" spans="1:29" x14ac:dyDescent="0.25">
      <c r="A41" s="3">
        <v>39</v>
      </c>
      <c r="B41" s="36" t="s">
        <v>75</v>
      </c>
      <c r="C41" s="42" t="s">
        <v>75</v>
      </c>
      <c r="D41" s="10" t="s">
        <v>93</v>
      </c>
      <c r="F41" s="3">
        <v>39</v>
      </c>
      <c r="G41" s="36" t="s">
        <v>75</v>
      </c>
      <c r="H41" s="42" t="s">
        <v>75</v>
      </c>
      <c r="I41" s="10" t="s">
        <v>93</v>
      </c>
      <c r="K41" s="3">
        <v>39</v>
      </c>
      <c r="L41" s="36" t="s">
        <v>75</v>
      </c>
      <c r="M41" s="42" t="s">
        <v>75</v>
      </c>
      <c r="N41" s="10" t="s">
        <v>93</v>
      </c>
      <c r="P41" s="3">
        <v>39</v>
      </c>
      <c r="Q41" s="36" t="s">
        <v>75</v>
      </c>
      <c r="R41" s="42" t="s">
        <v>75</v>
      </c>
      <c r="S41" s="10" t="s">
        <v>93</v>
      </c>
      <c r="U41" s="3">
        <v>39</v>
      </c>
      <c r="V41" s="36" t="s">
        <v>75</v>
      </c>
      <c r="W41" s="42" t="s">
        <v>75</v>
      </c>
      <c r="X41" s="10" t="s">
        <v>93</v>
      </c>
      <c r="Z41" s="3">
        <v>39</v>
      </c>
      <c r="AA41" s="36" t="s">
        <v>75</v>
      </c>
      <c r="AB41" s="42" t="s">
        <v>75</v>
      </c>
      <c r="AC41" s="10" t="s">
        <v>93</v>
      </c>
    </row>
    <row r="42" spans="1:29" ht="15.75" thickBot="1" x14ac:dyDescent="0.3">
      <c r="A42" s="4">
        <v>40</v>
      </c>
      <c r="B42" s="39" t="s">
        <v>75</v>
      </c>
      <c r="C42" s="43" t="s">
        <v>75</v>
      </c>
      <c r="D42" s="11" t="s">
        <v>93</v>
      </c>
      <c r="F42" s="4">
        <v>40</v>
      </c>
      <c r="G42" s="39" t="s">
        <v>579</v>
      </c>
      <c r="H42" s="43" t="s">
        <v>580</v>
      </c>
      <c r="I42" s="11" t="s">
        <v>93</v>
      </c>
      <c r="K42" s="4">
        <v>40</v>
      </c>
      <c r="L42" s="39" t="s">
        <v>75</v>
      </c>
      <c r="M42" s="43" t="s">
        <v>75</v>
      </c>
      <c r="N42" s="11" t="s">
        <v>93</v>
      </c>
      <c r="P42" s="4">
        <v>40</v>
      </c>
      <c r="Q42" s="39" t="s">
        <v>75</v>
      </c>
      <c r="R42" s="43" t="s">
        <v>75</v>
      </c>
      <c r="S42" s="11" t="s">
        <v>93</v>
      </c>
      <c r="U42" s="4">
        <v>40</v>
      </c>
      <c r="V42" s="39" t="s">
        <v>75</v>
      </c>
      <c r="W42" s="43" t="s">
        <v>75</v>
      </c>
      <c r="X42" s="11" t="s">
        <v>93</v>
      </c>
      <c r="Z42" s="4">
        <v>40</v>
      </c>
      <c r="AA42" s="39" t="s">
        <v>75</v>
      </c>
      <c r="AB42" s="43" t="s">
        <v>75</v>
      </c>
      <c r="AC42" s="11" t="s">
        <v>93</v>
      </c>
    </row>
    <row r="43" spans="1:29" x14ac:dyDescent="0.25">
      <c r="A43" s="16">
        <v>41</v>
      </c>
      <c r="B43" s="40" t="s">
        <v>180</v>
      </c>
      <c r="C43" s="44" t="s">
        <v>125</v>
      </c>
      <c r="D43" s="9" t="s">
        <v>95</v>
      </c>
      <c r="F43" s="16">
        <v>41</v>
      </c>
      <c r="G43" s="40" t="s">
        <v>581</v>
      </c>
      <c r="H43" s="44" t="s">
        <v>38</v>
      </c>
      <c r="I43" s="9" t="s">
        <v>95</v>
      </c>
      <c r="K43" s="16">
        <v>41</v>
      </c>
      <c r="L43" s="40" t="s">
        <v>321</v>
      </c>
      <c r="M43" s="44" t="s">
        <v>322</v>
      </c>
      <c r="N43" s="9" t="s">
        <v>95</v>
      </c>
      <c r="P43" s="16">
        <v>41</v>
      </c>
      <c r="Q43" s="40" t="s">
        <v>722</v>
      </c>
      <c r="R43" s="44" t="s">
        <v>620</v>
      </c>
      <c r="S43" s="9" t="s">
        <v>95</v>
      </c>
      <c r="U43" s="16">
        <v>41</v>
      </c>
      <c r="V43" s="40" t="s">
        <v>450</v>
      </c>
      <c r="W43" s="44" t="s">
        <v>451</v>
      </c>
      <c r="X43" s="9" t="s">
        <v>95</v>
      </c>
      <c r="Z43" s="16">
        <v>41</v>
      </c>
      <c r="AA43" s="40" t="s">
        <v>835</v>
      </c>
      <c r="AB43" s="44" t="s">
        <v>836</v>
      </c>
      <c r="AC43" s="9" t="s">
        <v>95</v>
      </c>
    </row>
    <row r="44" spans="1:29" x14ac:dyDescent="0.25">
      <c r="A44" s="3">
        <v>42</v>
      </c>
      <c r="B44" s="36" t="s">
        <v>207</v>
      </c>
      <c r="C44" s="42" t="s">
        <v>123</v>
      </c>
      <c r="D44" s="10" t="s">
        <v>95</v>
      </c>
      <c r="F44" s="3">
        <v>42</v>
      </c>
      <c r="G44" s="36" t="s">
        <v>582</v>
      </c>
      <c r="H44" s="42" t="s">
        <v>28</v>
      </c>
      <c r="I44" s="10" t="s">
        <v>95</v>
      </c>
      <c r="K44" s="3">
        <v>42</v>
      </c>
      <c r="L44" s="36" t="s">
        <v>323</v>
      </c>
      <c r="M44" s="42" t="s">
        <v>324</v>
      </c>
      <c r="N44" s="10" t="s">
        <v>95</v>
      </c>
      <c r="P44" s="3">
        <v>42</v>
      </c>
      <c r="Q44" s="36" t="s">
        <v>723</v>
      </c>
      <c r="R44" s="42" t="s">
        <v>724</v>
      </c>
      <c r="S44" s="10" t="s">
        <v>95</v>
      </c>
      <c r="U44" s="3">
        <v>42</v>
      </c>
      <c r="V44" s="36" t="s">
        <v>452</v>
      </c>
      <c r="W44" s="42" t="s">
        <v>175</v>
      </c>
      <c r="X44" s="10" t="s">
        <v>95</v>
      </c>
      <c r="Z44" s="3">
        <v>42</v>
      </c>
      <c r="AA44" s="36" t="s">
        <v>837</v>
      </c>
      <c r="AB44" s="42" t="s">
        <v>838</v>
      </c>
      <c r="AC44" s="10" t="s">
        <v>95</v>
      </c>
    </row>
    <row r="45" spans="1:29" x14ac:dyDescent="0.25">
      <c r="A45" s="3">
        <v>43</v>
      </c>
      <c r="B45" s="36" t="s">
        <v>208</v>
      </c>
      <c r="C45" s="42" t="s">
        <v>126</v>
      </c>
      <c r="D45" s="10" t="s">
        <v>95</v>
      </c>
      <c r="F45" s="3">
        <v>43</v>
      </c>
      <c r="G45" s="36" t="s">
        <v>583</v>
      </c>
      <c r="H45" s="42" t="s">
        <v>537</v>
      </c>
      <c r="I45" s="10" t="s">
        <v>95</v>
      </c>
      <c r="K45" s="3">
        <v>43</v>
      </c>
      <c r="L45" s="36" t="s">
        <v>325</v>
      </c>
      <c r="M45" s="42" t="s">
        <v>114</v>
      </c>
      <c r="N45" s="10" t="s">
        <v>95</v>
      </c>
      <c r="P45" s="3">
        <v>43</v>
      </c>
      <c r="Q45" s="36" t="s">
        <v>725</v>
      </c>
      <c r="R45" s="42" t="s">
        <v>585</v>
      </c>
      <c r="S45" s="10" t="s">
        <v>95</v>
      </c>
      <c r="U45" s="3">
        <v>43</v>
      </c>
      <c r="V45" s="36" t="s">
        <v>326</v>
      </c>
      <c r="W45" s="42" t="s">
        <v>126</v>
      </c>
      <c r="X45" s="10" t="s">
        <v>95</v>
      </c>
      <c r="Z45" s="3">
        <v>43</v>
      </c>
      <c r="AA45" s="36" t="s">
        <v>839</v>
      </c>
      <c r="AB45" s="42" t="s">
        <v>840</v>
      </c>
      <c r="AC45" s="10" t="s">
        <v>95</v>
      </c>
    </row>
    <row r="46" spans="1:29" x14ac:dyDescent="0.25">
      <c r="A46" s="3">
        <v>44</v>
      </c>
      <c r="B46" s="36" t="s">
        <v>209</v>
      </c>
      <c r="C46" s="42" t="s">
        <v>127</v>
      </c>
      <c r="D46" s="10" t="s">
        <v>95</v>
      </c>
      <c r="F46" s="3">
        <v>44</v>
      </c>
      <c r="G46" s="36" t="s">
        <v>584</v>
      </c>
      <c r="H46" s="42" t="s">
        <v>585</v>
      </c>
      <c r="I46" s="10" t="s">
        <v>95</v>
      </c>
      <c r="K46" s="3">
        <v>44</v>
      </c>
      <c r="L46" s="36" t="s">
        <v>326</v>
      </c>
      <c r="M46" s="42" t="s">
        <v>327</v>
      </c>
      <c r="N46" s="10" t="s">
        <v>95</v>
      </c>
      <c r="P46" s="3">
        <v>44</v>
      </c>
      <c r="Q46" s="36" t="s">
        <v>726</v>
      </c>
      <c r="R46" s="42" t="s">
        <v>727</v>
      </c>
      <c r="S46" s="10" t="s">
        <v>95</v>
      </c>
      <c r="U46" s="3">
        <v>44</v>
      </c>
      <c r="V46" s="36" t="s">
        <v>453</v>
      </c>
      <c r="W46" s="42" t="s">
        <v>146</v>
      </c>
      <c r="X46" s="10" t="s">
        <v>95</v>
      </c>
      <c r="Z46" s="3">
        <v>44</v>
      </c>
      <c r="AA46" s="36" t="s">
        <v>841</v>
      </c>
      <c r="AB46" s="42" t="s">
        <v>635</v>
      </c>
      <c r="AC46" s="10" t="s">
        <v>95</v>
      </c>
    </row>
    <row r="47" spans="1:29" x14ac:dyDescent="0.25">
      <c r="A47" s="3">
        <v>45</v>
      </c>
      <c r="B47" s="36" t="s">
        <v>210</v>
      </c>
      <c r="C47" s="42" t="s">
        <v>128</v>
      </c>
      <c r="D47" s="10" t="s">
        <v>95</v>
      </c>
      <c r="F47" s="3">
        <v>45</v>
      </c>
      <c r="G47" s="36" t="s">
        <v>586</v>
      </c>
      <c r="H47" s="42" t="s">
        <v>587</v>
      </c>
      <c r="I47" s="10" t="s">
        <v>95</v>
      </c>
      <c r="K47" s="3">
        <v>45</v>
      </c>
      <c r="L47" s="36" t="s">
        <v>328</v>
      </c>
      <c r="M47" s="42" t="s">
        <v>329</v>
      </c>
      <c r="N47" s="10" t="s">
        <v>95</v>
      </c>
      <c r="P47" s="3">
        <v>45</v>
      </c>
      <c r="Q47" s="36" t="s">
        <v>728</v>
      </c>
      <c r="R47" s="42" t="s">
        <v>637</v>
      </c>
      <c r="S47" s="10" t="s">
        <v>95</v>
      </c>
      <c r="U47" s="3">
        <v>45</v>
      </c>
      <c r="V47" s="36" t="s">
        <v>421</v>
      </c>
      <c r="W47" s="42" t="s">
        <v>454</v>
      </c>
      <c r="X47" s="10" t="s">
        <v>95</v>
      </c>
      <c r="Z47" s="3">
        <v>45</v>
      </c>
      <c r="AA47" s="36" t="s">
        <v>842</v>
      </c>
      <c r="AB47" s="42" t="s">
        <v>843</v>
      </c>
      <c r="AC47" s="10" t="s">
        <v>95</v>
      </c>
    </row>
    <row r="48" spans="1:29" x14ac:dyDescent="0.25">
      <c r="A48" s="3">
        <v>46</v>
      </c>
      <c r="B48" s="36" t="s">
        <v>211</v>
      </c>
      <c r="C48" s="42" t="s">
        <v>129</v>
      </c>
      <c r="D48" s="10" t="s">
        <v>95</v>
      </c>
      <c r="F48" s="3">
        <v>46</v>
      </c>
      <c r="G48" s="36" t="s">
        <v>220</v>
      </c>
      <c r="H48" s="42" t="s">
        <v>588</v>
      </c>
      <c r="I48" s="10" t="s">
        <v>95</v>
      </c>
      <c r="K48" s="3">
        <v>46</v>
      </c>
      <c r="L48" s="36" t="s">
        <v>330</v>
      </c>
      <c r="M48" s="42" t="s">
        <v>131</v>
      </c>
      <c r="N48" s="10" t="s">
        <v>95</v>
      </c>
      <c r="P48" s="3">
        <v>46</v>
      </c>
      <c r="Q48" s="36" t="s">
        <v>729</v>
      </c>
      <c r="R48" s="42" t="s">
        <v>556</v>
      </c>
      <c r="S48" s="10" t="s">
        <v>95</v>
      </c>
      <c r="U48" s="3">
        <v>46</v>
      </c>
      <c r="V48" s="36" t="s">
        <v>455</v>
      </c>
      <c r="W48" s="42" t="s">
        <v>110</v>
      </c>
      <c r="X48" s="10" t="s">
        <v>95</v>
      </c>
      <c r="Z48" s="3">
        <v>46</v>
      </c>
      <c r="AA48" s="36" t="s">
        <v>844</v>
      </c>
      <c r="AB48" s="42" t="s">
        <v>788</v>
      </c>
      <c r="AC48" s="10" t="s">
        <v>95</v>
      </c>
    </row>
    <row r="49" spans="1:29" x14ac:dyDescent="0.25">
      <c r="A49" s="3">
        <v>47</v>
      </c>
      <c r="B49" s="36" t="s">
        <v>212</v>
      </c>
      <c r="C49" s="42" t="s">
        <v>130</v>
      </c>
      <c r="D49" s="10" t="s">
        <v>95</v>
      </c>
      <c r="F49" s="3">
        <v>47</v>
      </c>
      <c r="G49" s="36" t="s">
        <v>211</v>
      </c>
      <c r="H49" s="42" t="s">
        <v>42</v>
      </c>
      <c r="I49" s="10" t="s">
        <v>95</v>
      </c>
      <c r="K49" s="3">
        <v>47</v>
      </c>
      <c r="L49" s="36" t="s">
        <v>257</v>
      </c>
      <c r="M49" s="42" t="s">
        <v>174</v>
      </c>
      <c r="N49" s="10" t="s">
        <v>95</v>
      </c>
      <c r="P49" s="3">
        <v>47</v>
      </c>
      <c r="Q49" s="36" t="s">
        <v>729</v>
      </c>
      <c r="R49" s="42" t="s">
        <v>730</v>
      </c>
      <c r="S49" s="10" t="s">
        <v>95</v>
      </c>
      <c r="U49" s="3">
        <v>47</v>
      </c>
      <c r="V49" s="36" t="s">
        <v>456</v>
      </c>
      <c r="W49" s="42" t="s">
        <v>102</v>
      </c>
      <c r="X49" s="10" t="s">
        <v>95</v>
      </c>
      <c r="Z49" s="3">
        <v>47</v>
      </c>
      <c r="AA49" s="36" t="s">
        <v>845</v>
      </c>
      <c r="AB49" s="42" t="s">
        <v>828</v>
      </c>
      <c r="AC49" s="10" t="s">
        <v>95</v>
      </c>
    </row>
    <row r="50" spans="1:29" x14ac:dyDescent="0.25">
      <c r="A50" s="3">
        <v>48</v>
      </c>
      <c r="B50" s="36" t="s">
        <v>213</v>
      </c>
      <c r="C50" s="42" t="s">
        <v>131</v>
      </c>
      <c r="D50" s="10" t="s">
        <v>95</v>
      </c>
      <c r="F50" s="3">
        <v>48</v>
      </c>
      <c r="G50" s="36" t="s">
        <v>589</v>
      </c>
      <c r="H50" s="42" t="s">
        <v>590</v>
      </c>
      <c r="I50" s="10" t="s">
        <v>95</v>
      </c>
      <c r="K50" s="3">
        <v>48</v>
      </c>
      <c r="L50" s="36" t="s">
        <v>216</v>
      </c>
      <c r="M50" s="42" t="s">
        <v>331</v>
      </c>
      <c r="N50" s="10" t="s">
        <v>95</v>
      </c>
      <c r="P50" s="3">
        <v>48</v>
      </c>
      <c r="Q50" s="36" t="s">
        <v>731</v>
      </c>
      <c r="R50" s="42" t="s">
        <v>732</v>
      </c>
      <c r="S50" s="10" t="s">
        <v>95</v>
      </c>
      <c r="U50" s="3">
        <v>48</v>
      </c>
      <c r="V50" s="36" t="s">
        <v>457</v>
      </c>
      <c r="W50" s="42" t="s">
        <v>441</v>
      </c>
      <c r="X50" s="10" t="s">
        <v>95</v>
      </c>
      <c r="Z50" s="3">
        <v>48</v>
      </c>
      <c r="AA50" s="36" t="s">
        <v>524</v>
      </c>
      <c r="AB50" s="42" t="s">
        <v>14</v>
      </c>
      <c r="AC50" s="10" t="s">
        <v>95</v>
      </c>
    </row>
    <row r="51" spans="1:29" x14ac:dyDescent="0.25">
      <c r="A51" s="3">
        <v>49</v>
      </c>
      <c r="B51" s="36" t="s">
        <v>214</v>
      </c>
      <c r="C51" s="42" t="s">
        <v>132</v>
      </c>
      <c r="D51" s="10" t="s">
        <v>95</v>
      </c>
      <c r="F51" s="3">
        <v>49</v>
      </c>
      <c r="G51" s="36" t="s">
        <v>591</v>
      </c>
      <c r="H51" s="42" t="s">
        <v>592</v>
      </c>
      <c r="I51" s="10" t="s">
        <v>95</v>
      </c>
      <c r="K51" s="3">
        <v>49</v>
      </c>
      <c r="L51" s="36" t="s">
        <v>332</v>
      </c>
      <c r="M51" s="42" t="s">
        <v>126</v>
      </c>
      <c r="N51" s="10" t="s">
        <v>95</v>
      </c>
      <c r="P51" s="3">
        <v>49</v>
      </c>
      <c r="Q51" s="36" t="s">
        <v>733</v>
      </c>
      <c r="R51" s="42" t="s">
        <v>33</v>
      </c>
      <c r="S51" s="10" t="s">
        <v>95</v>
      </c>
      <c r="U51" s="3">
        <v>49</v>
      </c>
      <c r="V51" s="36" t="s">
        <v>458</v>
      </c>
      <c r="W51" s="42" t="s">
        <v>116</v>
      </c>
      <c r="X51" s="10" t="s">
        <v>95</v>
      </c>
      <c r="Z51" s="3">
        <v>49</v>
      </c>
      <c r="AA51" s="36" t="s">
        <v>85</v>
      </c>
      <c r="AB51" s="42" t="s">
        <v>846</v>
      </c>
      <c r="AC51" s="10" t="s">
        <v>95</v>
      </c>
    </row>
    <row r="52" spans="1:29" x14ac:dyDescent="0.25">
      <c r="A52" s="3">
        <v>50</v>
      </c>
      <c r="B52" s="36" t="s">
        <v>215</v>
      </c>
      <c r="C52" s="42" t="s">
        <v>133</v>
      </c>
      <c r="D52" s="10" t="s">
        <v>95</v>
      </c>
      <c r="F52" s="3">
        <v>50</v>
      </c>
      <c r="G52" s="36" t="s">
        <v>343</v>
      </c>
      <c r="H52" s="42" t="s">
        <v>593</v>
      </c>
      <c r="I52" s="10" t="s">
        <v>95</v>
      </c>
      <c r="K52" s="3">
        <v>50</v>
      </c>
      <c r="L52" s="36" t="s">
        <v>333</v>
      </c>
      <c r="M52" s="42" t="s">
        <v>334</v>
      </c>
      <c r="N52" s="10" t="s">
        <v>95</v>
      </c>
      <c r="P52" s="3">
        <v>50</v>
      </c>
      <c r="Q52" s="36" t="s">
        <v>734</v>
      </c>
      <c r="R52" s="42" t="s">
        <v>735</v>
      </c>
      <c r="S52" s="10" t="s">
        <v>95</v>
      </c>
      <c r="U52" s="3">
        <v>50</v>
      </c>
      <c r="V52" s="36" t="s">
        <v>459</v>
      </c>
      <c r="W52" s="42" t="s">
        <v>460</v>
      </c>
      <c r="X52" s="10" t="s">
        <v>95</v>
      </c>
      <c r="Z52" s="3">
        <v>50</v>
      </c>
      <c r="AA52" s="36" t="s">
        <v>839</v>
      </c>
      <c r="AB52" s="42" t="s">
        <v>816</v>
      </c>
      <c r="AC52" s="10" t="s">
        <v>95</v>
      </c>
    </row>
    <row r="53" spans="1:29" x14ac:dyDescent="0.25">
      <c r="A53" s="3">
        <v>51</v>
      </c>
      <c r="B53" s="36" t="s">
        <v>216</v>
      </c>
      <c r="C53" s="42" t="s">
        <v>134</v>
      </c>
      <c r="D53" s="10" t="s">
        <v>95</v>
      </c>
      <c r="F53" s="3">
        <v>51</v>
      </c>
      <c r="G53" s="36" t="s">
        <v>594</v>
      </c>
      <c r="H53" s="42" t="s">
        <v>588</v>
      </c>
      <c r="I53" s="10" t="s">
        <v>95</v>
      </c>
      <c r="K53" s="3">
        <v>51</v>
      </c>
      <c r="L53" s="36" t="s">
        <v>335</v>
      </c>
      <c r="M53" s="42" t="s">
        <v>336</v>
      </c>
      <c r="N53" s="10" t="s">
        <v>95</v>
      </c>
      <c r="P53" s="3">
        <v>51</v>
      </c>
      <c r="Q53" s="36" t="s">
        <v>736</v>
      </c>
      <c r="R53" s="42" t="s">
        <v>737</v>
      </c>
      <c r="S53" s="10" t="s">
        <v>95</v>
      </c>
      <c r="U53" s="3">
        <v>51</v>
      </c>
      <c r="V53" s="36" t="s">
        <v>461</v>
      </c>
      <c r="W53" s="42" t="s">
        <v>462</v>
      </c>
      <c r="X53" s="10" t="s">
        <v>95</v>
      </c>
      <c r="Z53" s="3">
        <v>51</v>
      </c>
      <c r="AA53" s="36" t="s">
        <v>847</v>
      </c>
      <c r="AB53" s="42" t="s">
        <v>848</v>
      </c>
      <c r="AC53" s="10" t="s">
        <v>95</v>
      </c>
    </row>
    <row r="54" spans="1:29" x14ac:dyDescent="0.25">
      <c r="A54" s="3">
        <v>52</v>
      </c>
      <c r="B54" s="36" t="s">
        <v>217</v>
      </c>
      <c r="C54" s="42" t="s">
        <v>134</v>
      </c>
      <c r="D54" s="10" t="s">
        <v>95</v>
      </c>
      <c r="F54" s="3">
        <v>52</v>
      </c>
      <c r="G54" s="36" t="s">
        <v>195</v>
      </c>
      <c r="H54" s="42" t="s">
        <v>20</v>
      </c>
      <c r="I54" s="10" t="s">
        <v>95</v>
      </c>
      <c r="K54" s="3">
        <v>52</v>
      </c>
      <c r="L54" s="36" t="s">
        <v>35</v>
      </c>
      <c r="M54" s="42" t="s">
        <v>337</v>
      </c>
      <c r="N54" s="10" t="s">
        <v>95</v>
      </c>
      <c r="P54" s="3">
        <v>52</v>
      </c>
      <c r="Q54" s="36" t="s">
        <v>738</v>
      </c>
      <c r="R54" s="42" t="s">
        <v>739</v>
      </c>
      <c r="S54" s="10" t="s">
        <v>95</v>
      </c>
      <c r="U54" s="3">
        <v>52</v>
      </c>
      <c r="V54" s="36" t="s">
        <v>225</v>
      </c>
      <c r="W54" s="42" t="s">
        <v>444</v>
      </c>
      <c r="X54" s="10" t="s">
        <v>95</v>
      </c>
      <c r="Z54" s="3">
        <v>52</v>
      </c>
      <c r="AA54" s="36" t="s">
        <v>685</v>
      </c>
      <c r="AB54" s="42" t="s">
        <v>849</v>
      </c>
      <c r="AC54" s="10" t="s">
        <v>95</v>
      </c>
    </row>
    <row r="55" spans="1:29" x14ac:dyDescent="0.25">
      <c r="A55" s="3">
        <v>53</v>
      </c>
      <c r="B55" s="36" t="s">
        <v>218</v>
      </c>
      <c r="C55" s="42" t="s">
        <v>135</v>
      </c>
      <c r="D55" s="10" t="s">
        <v>95</v>
      </c>
      <c r="F55" s="3">
        <v>53</v>
      </c>
      <c r="G55" s="36" t="s">
        <v>595</v>
      </c>
      <c r="H55" s="42" t="s">
        <v>12</v>
      </c>
      <c r="I55" s="10" t="s">
        <v>95</v>
      </c>
      <c r="K55" s="3">
        <v>53</v>
      </c>
      <c r="L55" s="36" t="s">
        <v>338</v>
      </c>
      <c r="M55" s="42" t="s">
        <v>160</v>
      </c>
      <c r="N55" s="10" t="s">
        <v>95</v>
      </c>
      <c r="P55" s="3">
        <v>53</v>
      </c>
      <c r="Q55" s="36" t="s">
        <v>740</v>
      </c>
      <c r="R55" s="42" t="s">
        <v>741</v>
      </c>
      <c r="S55" s="10" t="s">
        <v>95</v>
      </c>
      <c r="U55" s="3">
        <v>53</v>
      </c>
      <c r="V55" s="36" t="s">
        <v>463</v>
      </c>
      <c r="W55" s="42" t="s">
        <v>112</v>
      </c>
      <c r="X55" s="10" t="s">
        <v>95</v>
      </c>
      <c r="Z55" s="3">
        <v>53</v>
      </c>
      <c r="AA55" s="36" t="s">
        <v>850</v>
      </c>
      <c r="AB55" s="42" t="s">
        <v>739</v>
      </c>
      <c r="AC55" s="10" t="s">
        <v>95</v>
      </c>
    </row>
    <row r="56" spans="1:29" x14ac:dyDescent="0.25">
      <c r="A56" s="3">
        <v>54</v>
      </c>
      <c r="B56" s="36" t="s">
        <v>219</v>
      </c>
      <c r="C56" s="42" t="s">
        <v>136</v>
      </c>
      <c r="D56" s="10" t="s">
        <v>95</v>
      </c>
      <c r="F56" s="3">
        <v>54</v>
      </c>
      <c r="G56" s="36" t="s">
        <v>596</v>
      </c>
      <c r="H56" s="42" t="s">
        <v>597</v>
      </c>
      <c r="I56" s="10" t="s">
        <v>95</v>
      </c>
      <c r="K56" s="3">
        <v>54</v>
      </c>
      <c r="L56" s="36" t="s">
        <v>339</v>
      </c>
      <c r="M56" s="42" t="s">
        <v>340</v>
      </c>
      <c r="N56" s="10" t="s">
        <v>95</v>
      </c>
      <c r="P56" s="3">
        <v>54</v>
      </c>
      <c r="Q56" s="36" t="s">
        <v>734</v>
      </c>
      <c r="R56" s="42" t="s">
        <v>742</v>
      </c>
      <c r="S56" s="10" t="s">
        <v>95</v>
      </c>
      <c r="U56" s="3">
        <v>54</v>
      </c>
      <c r="V56" s="36" t="s">
        <v>464</v>
      </c>
      <c r="W56" s="42" t="s">
        <v>465</v>
      </c>
      <c r="X56" s="10" t="s">
        <v>95</v>
      </c>
      <c r="Z56" s="3">
        <v>54</v>
      </c>
      <c r="AA56" s="36" t="s">
        <v>317</v>
      </c>
      <c r="AB56" s="42" t="s">
        <v>707</v>
      </c>
      <c r="AC56" s="10" t="s">
        <v>95</v>
      </c>
    </row>
    <row r="57" spans="1:29" x14ac:dyDescent="0.25">
      <c r="A57" s="3">
        <v>55</v>
      </c>
      <c r="B57" s="36" t="s">
        <v>220</v>
      </c>
      <c r="C57" s="42" t="s">
        <v>137</v>
      </c>
      <c r="D57" s="10" t="s">
        <v>95</v>
      </c>
      <c r="F57" s="3">
        <v>55</v>
      </c>
      <c r="G57" s="36" t="s">
        <v>514</v>
      </c>
      <c r="H57" s="42" t="s">
        <v>598</v>
      </c>
      <c r="I57" s="10" t="s">
        <v>95</v>
      </c>
      <c r="K57" s="3">
        <v>55</v>
      </c>
      <c r="L57" s="36" t="s">
        <v>341</v>
      </c>
      <c r="M57" s="42" t="s">
        <v>342</v>
      </c>
      <c r="N57" s="10" t="s">
        <v>95</v>
      </c>
      <c r="P57" s="3">
        <v>55</v>
      </c>
      <c r="Q57" s="36" t="s">
        <v>743</v>
      </c>
      <c r="R57" s="42" t="s">
        <v>744</v>
      </c>
      <c r="S57" s="10" t="s">
        <v>95</v>
      </c>
      <c r="U57" s="3">
        <v>55</v>
      </c>
      <c r="V57" s="36" t="s">
        <v>466</v>
      </c>
      <c r="W57" s="42" t="s">
        <v>130</v>
      </c>
      <c r="X57" s="10" t="s">
        <v>95</v>
      </c>
      <c r="Z57" s="3">
        <v>55</v>
      </c>
      <c r="AA57" s="36" t="s">
        <v>75</v>
      </c>
      <c r="AB57" s="42" t="s">
        <v>75</v>
      </c>
      <c r="AC57" s="10" t="s">
        <v>95</v>
      </c>
    </row>
    <row r="58" spans="1:29" x14ac:dyDescent="0.25">
      <c r="A58" s="3">
        <v>56</v>
      </c>
      <c r="B58" s="36" t="s">
        <v>221</v>
      </c>
      <c r="C58" s="42" t="s">
        <v>138</v>
      </c>
      <c r="D58" s="10" t="s">
        <v>95</v>
      </c>
      <c r="F58" s="3">
        <v>56</v>
      </c>
      <c r="G58" s="36" t="s">
        <v>599</v>
      </c>
      <c r="H58" s="42" t="s">
        <v>588</v>
      </c>
      <c r="I58" s="10" t="s">
        <v>95</v>
      </c>
      <c r="K58" s="3">
        <v>56</v>
      </c>
      <c r="L58" s="36" t="s">
        <v>343</v>
      </c>
      <c r="M58" s="42" t="s">
        <v>116</v>
      </c>
      <c r="N58" s="10" t="s">
        <v>95</v>
      </c>
      <c r="P58" s="3">
        <v>56</v>
      </c>
      <c r="Q58" s="36" t="s">
        <v>524</v>
      </c>
      <c r="R58" s="42" t="s">
        <v>732</v>
      </c>
      <c r="S58" s="10" t="s">
        <v>95</v>
      </c>
      <c r="U58" s="3">
        <v>56</v>
      </c>
      <c r="V58" s="36" t="s">
        <v>467</v>
      </c>
      <c r="W58" s="42" t="s">
        <v>132</v>
      </c>
      <c r="X58" s="10" t="s">
        <v>95</v>
      </c>
      <c r="Z58" s="3">
        <v>56</v>
      </c>
      <c r="AA58" s="36" t="s">
        <v>75</v>
      </c>
      <c r="AB58" s="42" t="s">
        <v>75</v>
      </c>
      <c r="AC58" s="10" t="s">
        <v>95</v>
      </c>
    </row>
    <row r="59" spans="1:29" x14ac:dyDescent="0.25">
      <c r="A59" s="3">
        <v>57</v>
      </c>
      <c r="B59" s="36" t="s">
        <v>222</v>
      </c>
      <c r="C59" s="42" t="s">
        <v>139</v>
      </c>
      <c r="D59" s="10" t="s">
        <v>95</v>
      </c>
      <c r="F59" s="3">
        <v>57</v>
      </c>
      <c r="G59" s="36" t="s">
        <v>600</v>
      </c>
      <c r="H59" s="42" t="s">
        <v>24</v>
      </c>
      <c r="I59" s="10" t="s">
        <v>95</v>
      </c>
      <c r="K59" s="3">
        <v>57</v>
      </c>
      <c r="L59" s="36" t="s">
        <v>344</v>
      </c>
      <c r="M59" s="42" t="s">
        <v>117</v>
      </c>
      <c r="N59" s="10" t="s">
        <v>95</v>
      </c>
      <c r="P59" s="3">
        <v>57</v>
      </c>
      <c r="Q59" s="36" t="s">
        <v>745</v>
      </c>
      <c r="R59" s="42" t="s">
        <v>746</v>
      </c>
      <c r="S59" s="10" t="s">
        <v>95</v>
      </c>
      <c r="U59" s="3">
        <v>57</v>
      </c>
      <c r="V59" s="36" t="s">
        <v>75</v>
      </c>
      <c r="W59" s="42" t="s">
        <v>75</v>
      </c>
      <c r="X59" s="10" t="s">
        <v>95</v>
      </c>
      <c r="Z59" s="3">
        <v>57</v>
      </c>
      <c r="AA59" s="36" t="s">
        <v>75</v>
      </c>
      <c r="AB59" s="42" t="s">
        <v>75</v>
      </c>
      <c r="AC59" s="10" t="s">
        <v>95</v>
      </c>
    </row>
    <row r="60" spans="1:29" x14ac:dyDescent="0.25">
      <c r="A60" s="3">
        <v>58</v>
      </c>
      <c r="B60" s="36" t="s">
        <v>223</v>
      </c>
      <c r="C60" s="42" t="s">
        <v>140</v>
      </c>
      <c r="D60" s="10" t="s">
        <v>95</v>
      </c>
      <c r="F60" s="3">
        <v>58</v>
      </c>
      <c r="G60" s="36" t="s">
        <v>75</v>
      </c>
      <c r="H60" s="42" t="s">
        <v>75</v>
      </c>
      <c r="I60" s="10" t="s">
        <v>95</v>
      </c>
      <c r="K60" s="3">
        <v>58</v>
      </c>
      <c r="L60" s="36" t="s">
        <v>345</v>
      </c>
      <c r="M60" s="42" t="s">
        <v>135</v>
      </c>
      <c r="N60" s="10" t="s">
        <v>95</v>
      </c>
      <c r="P60" s="3">
        <v>58</v>
      </c>
      <c r="Q60" s="36" t="s">
        <v>75</v>
      </c>
      <c r="R60" s="42" t="s">
        <v>75</v>
      </c>
      <c r="S60" s="10" t="s">
        <v>95</v>
      </c>
      <c r="U60" s="3">
        <v>58</v>
      </c>
      <c r="V60" s="36" t="s">
        <v>75</v>
      </c>
      <c r="W60" s="42" t="s">
        <v>75</v>
      </c>
      <c r="X60" s="10" t="s">
        <v>95</v>
      </c>
      <c r="Z60" s="3">
        <v>58</v>
      </c>
      <c r="AA60" s="36" t="s">
        <v>75</v>
      </c>
      <c r="AB60" s="42" t="s">
        <v>75</v>
      </c>
      <c r="AC60" s="10" t="s">
        <v>95</v>
      </c>
    </row>
    <row r="61" spans="1:29" x14ac:dyDescent="0.25">
      <c r="A61" s="3">
        <v>59</v>
      </c>
      <c r="B61" s="36" t="s">
        <v>224</v>
      </c>
      <c r="C61" s="42" t="s">
        <v>109</v>
      </c>
      <c r="D61" s="10" t="s">
        <v>95</v>
      </c>
      <c r="F61" s="3">
        <v>59</v>
      </c>
      <c r="G61" s="36" t="s">
        <v>75</v>
      </c>
      <c r="H61" s="42" t="s">
        <v>75</v>
      </c>
      <c r="I61" s="10" t="s">
        <v>95</v>
      </c>
      <c r="K61" s="3">
        <v>59</v>
      </c>
      <c r="L61" s="36" t="s">
        <v>75</v>
      </c>
      <c r="M61" s="42" t="s">
        <v>75</v>
      </c>
      <c r="N61" s="10" t="s">
        <v>95</v>
      </c>
      <c r="P61" s="3">
        <v>59</v>
      </c>
      <c r="Q61" s="36" t="s">
        <v>75</v>
      </c>
      <c r="R61" s="42" t="s">
        <v>75</v>
      </c>
      <c r="S61" s="10" t="s">
        <v>95</v>
      </c>
      <c r="U61" s="3">
        <v>59</v>
      </c>
      <c r="V61" s="36" t="s">
        <v>75</v>
      </c>
      <c r="W61" s="42" t="s">
        <v>75</v>
      </c>
      <c r="X61" s="10" t="s">
        <v>95</v>
      </c>
      <c r="Z61" s="3">
        <v>59</v>
      </c>
      <c r="AA61" s="36" t="s">
        <v>75</v>
      </c>
      <c r="AB61" s="42" t="s">
        <v>75</v>
      </c>
      <c r="AC61" s="10" t="s">
        <v>95</v>
      </c>
    </row>
    <row r="62" spans="1:29" ht="15.75" thickBot="1" x14ac:dyDescent="0.3">
      <c r="A62" s="4">
        <v>60</v>
      </c>
      <c r="B62" s="39" t="s">
        <v>225</v>
      </c>
      <c r="C62" s="43" t="s">
        <v>141</v>
      </c>
      <c r="D62" s="11" t="s">
        <v>95</v>
      </c>
      <c r="F62" s="4">
        <v>60</v>
      </c>
      <c r="G62" s="39" t="s">
        <v>75</v>
      </c>
      <c r="H62" s="43" t="s">
        <v>75</v>
      </c>
      <c r="I62" s="11" t="s">
        <v>95</v>
      </c>
      <c r="K62" s="4">
        <v>60</v>
      </c>
      <c r="L62" s="39" t="s">
        <v>75</v>
      </c>
      <c r="M62" s="43" t="s">
        <v>75</v>
      </c>
      <c r="N62" s="11" t="s">
        <v>95</v>
      </c>
      <c r="P62" s="4">
        <v>60</v>
      </c>
      <c r="Q62" s="39" t="s">
        <v>75</v>
      </c>
      <c r="R62" s="43" t="s">
        <v>75</v>
      </c>
      <c r="S62" s="11" t="s">
        <v>95</v>
      </c>
      <c r="U62" s="4">
        <v>60</v>
      </c>
      <c r="V62" s="39" t="s">
        <v>75</v>
      </c>
      <c r="W62" s="43" t="s">
        <v>75</v>
      </c>
      <c r="X62" s="11" t="s">
        <v>95</v>
      </c>
      <c r="Z62" s="4">
        <v>60</v>
      </c>
      <c r="AA62" s="39" t="s">
        <v>75</v>
      </c>
      <c r="AB62" s="43" t="s">
        <v>75</v>
      </c>
      <c r="AC62" s="11" t="s">
        <v>95</v>
      </c>
    </row>
    <row r="63" spans="1:29" x14ac:dyDescent="0.25">
      <c r="A63" s="16">
        <v>61</v>
      </c>
      <c r="B63" s="40" t="s">
        <v>226</v>
      </c>
      <c r="C63" s="44" t="s">
        <v>108</v>
      </c>
      <c r="D63" s="9" t="s">
        <v>94</v>
      </c>
      <c r="F63" s="16">
        <v>61</v>
      </c>
      <c r="G63" s="40" t="s">
        <v>601</v>
      </c>
      <c r="H63" s="44" t="s">
        <v>602</v>
      </c>
      <c r="I63" s="9" t="s">
        <v>94</v>
      </c>
      <c r="K63" s="16">
        <v>61</v>
      </c>
      <c r="L63" s="40" t="s">
        <v>236</v>
      </c>
      <c r="M63" s="44" t="s">
        <v>346</v>
      </c>
      <c r="N63" s="9" t="s">
        <v>94</v>
      </c>
      <c r="P63" s="16">
        <v>61</v>
      </c>
      <c r="Q63" s="40" t="s">
        <v>103</v>
      </c>
      <c r="R63" s="44" t="s">
        <v>618</v>
      </c>
      <c r="S63" s="9" t="s">
        <v>94</v>
      </c>
      <c r="U63" s="16">
        <v>61</v>
      </c>
      <c r="V63" s="40" t="s">
        <v>468</v>
      </c>
      <c r="W63" s="44" t="s">
        <v>469</v>
      </c>
      <c r="X63" s="9" t="s">
        <v>94</v>
      </c>
      <c r="Z63" s="16">
        <v>61</v>
      </c>
      <c r="AA63" s="40" t="s">
        <v>851</v>
      </c>
      <c r="AB63" s="44" t="s">
        <v>626</v>
      </c>
      <c r="AC63" s="9" t="s">
        <v>94</v>
      </c>
    </row>
    <row r="64" spans="1:29" x14ac:dyDescent="0.25">
      <c r="A64" s="3">
        <v>62</v>
      </c>
      <c r="B64" s="36" t="s">
        <v>227</v>
      </c>
      <c r="C64" s="42" t="s">
        <v>142</v>
      </c>
      <c r="D64" s="10" t="s">
        <v>94</v>
      </c>
      <c r="F64" s="3">
        <v>62</v>
      </c>
      <c r="G64" s="36" t="s">
        <v>603</v>
      </c>
      <c r="H64" s="42" t="s">
        <v>604</v>
      </c>
      <c r="I64" s="10" t="s">
        <v>94</v>
      </c>
      <c r="K64" s="3">
        <v>62</v>
      </c>
      <c r="L64" s="36" t="s">
        <v>347</v>
      </c>
      <c r="M64" s="42" t="s">
        <v>348</v>
      </c>
      <c r="N64" s="10" t="s">
        <v>94</v>
      </c>
      <c r="P64" s="3">
        <v>62</v>
      </c>
      <c r="Q64" s="36" t="s">
        <v>747</v>
      </c>
      <c r="R64" s="42" t="s">
        <v>748</v>
      </c>
      <c r="S64" s="10" t="s">
        <v>94</v>
      </c>
      <c r="U64" s="3">
        <v>62</v>
      </c>
      <c r="V64" s="36" t="s">
        <v>470</v>
      </c>
      <c r="W64" s="42" t="s">
        <v>358</v>
      </c>
      <c r="X64" s="10" t="s">
        <v>94</v>
      </c>
      <c r="Z64" s="3">
        <v>62</v>
      </c>
      <c r="AA64" s="36" t="s">
        <v>852</v>
      </c>
      <c r="AB64" s="42" t="s">
        <v>853</v>
      </c>
      <c r="AC64" s="10" t="s">
        <v>94</v>
      </c>
    </row>
    <row r="65" spans="1:29" x14ac:dyDescent="0.25">
      <c r="A65" s="3">
        <v>63</v>
      </c>
      <c r="B65" s="36" t="s">
        <v>228</v>
      </c>
      <c r="C65" s="42" t="s">
        <v>143</v>
      </c>
      <c r="D65" s="10" t="s">
        <v>94</v>
      </c>
      <c r="F65" s="3">
        <v>63</v>
      </c>
      <c r="G65" s="36" t="s">
        <v>605</v>
      </c>
      <c r="H65" s="42" t="s">
        <v>606</v>
      </c>
      <c r="I65" s="10" t="s">
        <v>94</v>
      </c>
      <c r="K65" s="3">
        <v>63</v>
      </c>
      <c r="L65" s="36" t="s">
        <v>349</v>
      </c>
      <c r="M65" s="42" t="s">
        <v>350</v>
      </c>
      <c r="N65" s="10" t="s">
        <v>94</v>
      </c>
      <c r="P65" s="3">
        <v>63</v>
      </c>
      <c r="Q65" s="36" t="s">
        <v>749</v>
      </c>
      <c r="R65" s="42" t="s">
        <v>750</v>
      </c>
      <c r="S65" s="10" t="s">
        <v>94</v>
      </c>
      <c r="U65" s="3">
        <v>63</v>
      </c>
      <c r="V65" s="36" t="s">
        <v>471</v>
      </c>
      <c r="W65" s="42" t="s">
        <v>472</v>
      </c>
      <c r="X65" s="10" t="s">
        <v>94</v>
      </c>
      <c r="Z65" s="3">
        <v>63</v>
      </c>
      <c r="AA65" s="36" t="s">
        <v>854</v>
      </c>
      <c r="AB65" s="42" t="s">
        <v>855</v>
      </c>
      <c r="AC65" s="10" t="s">
        <v>94</v>
      </c>
    </row>
    <row r="66" spans="1:29" x14ac:dyDescent="0.25">
      <c r="A66" s="3">
        <v>64</v>
      </c>
      <c r="B66" s="36" t="s">
        <v>229</v>
      </c>
      <c r="C66" s="42" t="s">
        <v>144</v>
      </c>
      <c r="D66" s="10" t="s">
        <v>94</v>
      </c>
      <c r="F66" s="3">
        <v>64</v>
      </c>
      <c r="G66" s="36" t="s">
        <v>607</v>
      </c>
      <c r="H66" s="42" t="s">
        <v>608</v>
      </c>
      <c r="I66" s="10" t="s">
        <v>94</v>
      </c>
      <c r="K66" s="3">
        <v>64</v>
      </c>
      <c r="L66" s="36" t="s">
        <v>351</v>
      </c>
      <c r="M66" s="42" t="s">
        <v>352</v>
      </c>
      <c r="N66" s="10" t="s">
        <v>94</v>
      </c>
      <c r="P66" s="3">
        <v>64</v>
      </c>
      <c r="Q66" s="36" t="s">
        <v>85</v>
      </c>
      <c r="R66" s="42" t="s">
        <v>751</v>
      </c>
      <c r="S66" s="10" t="s">
        <v>94</v>
      </c>
      <c r="U66" s="3">
        <v>64</v>
      </c>
      <c r="V66" s="36" t="s">
        <v>473</v>
      </c>
      <c r="W66" s="42" t="s">
        <v>474</v>
      </c>
      <c r="X66" s="10" t="s">
        <v>94</v>
      </c>
      <c r="Z66" s="3">
        <v>64</v>
      </c>
      <c r="AA66" s="36" t="s">
        <v>856</v>
      </c>
      <c r="AB66" s="42" t="s">
        <v>857</v>
      </c>
      <c r="AC66" s="10" t="s">
        <v>94</v>
      </c>
    </row>
    <row r="67" spans="1:29" x14ac:dyDescent="0.25">
      <c r="A67" s="3">
        <v>65</v>
      </c>
      <c r="B67" s="36" t="s">
        <v>230</v>
      </c>
      <c r="C67" s="42" t="s">
        <v>145</v>
      </c>
      <c r="D67" s="10" t="s">
        <v>94</v>
      </c>
      <c r="F67" s="3">
        <v>65</v>
      </c>
      <c r="G67" s="36" t="s">
        <v>609</v>
      </c>
      <c r="H67" s="42" t="s">
        <v>610</v>
      </c>
      <c r="I67" s="10" t="s">
        <v>94</v>
      </c>
      <c r="K67" s="3">
        <v>65</v>
      </c>
      <c r="L67" s="36" t="s">
        <v>353</v>
      </c>
      <c r="M67" s="42" t="s">
        <v>354</v>
      </c>
      <c r="N67" s="10" t="s">
        <v>94</v>
      </c>
      <c r="P67" s="3">
        <v>65</v>
      </c>
      <c r="Q67" s="36" t="s">
        <v>752</v>
      </c>
      <c r="R67" s="42" t="s">
        <v>753</v>
      </c>
      <c r="S67" s="10" t="s">
        <v>94</v>
      </c>
      <c r="U67" s="3">
        <v>65</v>
      </c>
      <c r="V67" s="36" t="s">
        <v>475</v>
      </c>
      <c r="W67" s="42" t="s">
        <v>156</v>
      </c>
      <c r="X67" s="10" t="s">
        <v>94</v>
      </c>
      <c r="Z67" s="3">
        <v>65</v>
      </c>
      <c r="AA67" s="36" t="s">
        <v>627</v>
      </c>
      <c r="AB67" s="42" t="s">
        <v>858</v>
      </c>
      <c r="AC67" s="10" t="s">
        <v>94</v>
      </c>
    </row>
    <row r="68" spans="1:29" x14ac:dyDescent="0.25">
      <c r="A68" s="3">
        <v>66</v>
      </c>
      <c r="B68" s="36" t="s">
        <v>231</v>
      </c>
      <c r="C68" s="42" t="s">
        <v>146</v>
      </c>
      <c r="D68" s="10" t="s">
        <v>94</v>
      </c>
      <c r="F68" s="3">
        <v>66</v>
      </c>
      <c r="G68" s="36" t="s">
        <v>611</v>
      </c>
      <c r="H68" s="42" t="s">
        <v>612</v>
      </c>
      <c r="I68" s="10" t="s">
        <v>94</v>
      </c>
      <c r="K68" s="3">
        <v>66</v>
      </c>
      <c r="L68" s="36" t="s">
        <v>355</v>
      </c>
      <c r="M68" s="42" t="s">
        <v>356</v>
      </c>
      <c r="N68" s="10" t="s">
        <v>94</v>
      </c>
      <c r="P68" s="3">
        <v>66</v>
      </c>
      <c r="Q68" s="36" t="s">
        <v>749</v>
      </c>
      <c r="R68" s="42" t="s">
        <v>754</v>
      </c>
      <c r="S68" s="10" t="s">
        <v>94</v>
      </c>
      <c r="U68" s="3">
        <v>66</v>
      </c>
      <c r="V68" s="36" t="s">
        <v>476</v>
      </c>
      <c r="W68" s="42" t="s">
        <v>477</v>
      </c>
      <c r="X68" s="10" t="s">
        <v>94</v>
      </c>
      <c r="Z68" s="3">
        <v>66</v>
      </c>
      <c r="AA68" s="36" t="s">
        <v>859</v>
      </c>
      <c r="AB68" s="42" t="s">
        <v>860</v>
      </c>
      <c r="AC68" s="10" t="s">
        <v>94</v>
      </c>
    </row>
    <row r="69" spans="1:29" x14ac:dyDescent="0.25">
      <c r="A69" s="3">
        <v>67</v>
      </c>
      <c r="B69" s="36" t="s">
        <v>232</v>
      </c>
      <c r="C69" s="42" t="s">
        <v>147</v>
      </c>
      <c r="D69" s="10" t="s">
        <v>94</v>
      </c>
      <c r="F69" s="3">
        <v>67</v>
      </c>
      <c r="G69" s="36" t="s">
        <v>613</v>
      </c>
      <c r="H69" s="42" t="s">
        <v>614</v>
      </c>
      <c r="I69" s="10" t="s">
        <v>94</v>
      </c>
      <c r="K69" s="3">
        <v>67</v>
      </c>
      <c r="L69" s="36" t="s">
        <v>357</v>
      </c>
      <c r="M69" s="42" t="s">
        <v>358</v>
      </c>
      <c r="N69" s="10" t="s">
        <v>94</v>
      </c>
      <c r="P69" s="3">
        <v>67</v>
      </c>
      <c r="Q69" s="36" t="s">
        <v>755</v>
      </c>
      <c r="R69" s="42" t="s">
        <v>756</v>
      </c>
      <c r="S69" s="10" t="s">
        <v>94</v>
      </c>
      <c r="U69" s="3">
        <v>67</v>
      </c>
      <c r="V69" s="36" t="s">
        <v>478</v>
      </c>
      <c r="W69" s="42" t="s">
        <v>479</v>
      </c>
      <c r="X69" s="10" t="s">
        <v>94</v>
      </c>
      <c r="Z69" s="3">
        <v>67</v>
      </c>
      <c r="AA69" s="36" t="s">
        <v>861</v>
      </c>
      <c r="AB69" s="42" t="s">
        <v>862</v>
      </c>
      <c r="AC69" s="10" t="s">
        <v>94</v>
      </c>
    </row>
    <row r="70" spans="1:29" x14ac:dyDescent="0.25">
      <c r="A70" s="3">
        <v>68</v>
      </c>
      <c r="B70" s="36" t="s">
        <v>233</v>
      </c>
      <c r="C70" s="42" t="s">
        <v>148</v>
      </c>
      <c r="D70" s="10" t="s">
        <v>94</v>
      </c>
      <c r="F70" s="3">
        <v>68</v>
      </c>
      <c r="G70" s="36" t="s">
        <v>615</v>
      </c>
      <c r="H70" s="42" t="s">
        <v>616</v>
      </c>
      <c r="I70" s="10" t="s">
        <v>94</v>
      </c>
      <c r="K70" s="3">
        <v>68</v>
      </c>
      <c r="L70" s="36" t="s">
        <v>359</v>
      </c>
      <c r="M70" s="42" t="s">
        <v>360</v>
      </c>
      <c r="N70" s="10" t="s">
        <v>94</v>
      </c>
      <c r="P70" s="3">
        <v>68</v>
      </c>
      <c r="Q70" s="36" t="s">
        <v>757</v>
      </c>
      <c r="R70" s="42" t="s">
        <v>758</v>
      </c>
      <c r="S70" s="10" t="s">
        <v>94</v>
      </c>
      <c r="U70" s="3">
        <v>68</v>
      </c>
      <c r="V70" s="36" t="s">
        <v>141</v>
      </c>
      <c r="W70" s="42" t="s">
        <v>354</v>
      </c>
      <c r="X70" s="10" t="s">
        <v>94</v>
      </c>
      <c r="Z70" s="3">
        <v>68</v>
      </c>
      <c r="AA70" s="36" t="s">
        <v>611</v>
      </c>
      <c r="AB70" s="42" t="s">
        <v>863</v>
      </c>
      <c r="AC70" s="10" t="s">
        <v>94</v>
      </c>
    </row>
    <row r="71" spans="1:29" x14ac:dyDescent="0.25">
      <c r="A71" s="3">
        <v>69</v>
      </c>
      <c r="B71" s="36" t="s">
        <v>234</v>
      </c>
      <c r="C71" s="42" t="s">
        <v>148</v>
      </c>
      <c r="D71" s="10" t="s">
        <v>94</v>
      </c>
      <c r="F71" s="3">
        <v>69</v>
      </c>
      <c r="G71" s="36" t="s">
        <v>617</v>
      </c>
      <c r="H71" s="42" t="s">
        <v>618</v>
      </c>
      <c r="I71" s="10" t="s">
        <v>94</v>
      </c>
      <c r="K71" s="3">
        <v>69</v>
      </c>
      <c r="L71" s="36" t="s">
        <v>361</v>
      </c>
      <c r="M71" s="42" t="s">
        <v>148</v>
      </c>
      <c r="N71" s="10" t="s">
        <v>94</v>
      </c>
      <c r="P71" s="3">
        <v>69</v>
      </c>
      <c r="Q71" s="36" t="s">
        <v>759</v>
      </c>
      <c r="R71" s="42" t="s">
        <v>760</v>
      </c>
      <c r="S71" s="10" t="s">
        <v>94</v>
      </c>
      <c r="U71" s="3">
        <v>69</v>
      </c>
      <c r="V71" s="36" t="s">
        <v>480</v>
      </c>
      <c r="W71" s="42" t="s">
        <v>481</v>
      </c>
      <c r="X71" s="10" t="s">
        <v>94</v>
      </c>
      <c r="Z71" s="3">
        <v>69</v>
      </c>
      <c r="AA71" s="36" t="s">
        <v>864</v>
      </c>
      <c r="AB71" s="42" t="s">
        <v>756</v>
      </c>
      <c r="AC71" s="10" t="s">
        <v>94</v>
      </c>
    </row>
    <row r="72" spans="1:29" x14ac:dyDescent="0.25">
      <c r="A72" s="3">
        <v>70</v>
      </c>
      <c r="B72" s="36" t="s">
        <v>235</v>
      </c>
      <c r="C72" s="42" t="s">
        <v>147</v>
      </c>
      <c r="D72" s="10" t="s">
        <v>94</v>
      </c>
      <c r="F72" s="3">
        <v>70</v>
      </c>
      <c r="G72" s="36" t="s">
        <v>619</v>
      </c>
      <c r="H72" s="42" t="s">
        <v>620</v>
      </c>
      <c r="I72" s="10" t="s">
        <v>94</v>
      </c>
      <c r="K72" s="3">
        <v>70</v>
      </c>
      <c r="L72" s="36" t="s">
        <v>362</v>
      </c>
      <c r="M72" s="42" t="s">
        <v>363</v>
      </c>
      <c r="N72" s="10" t="s">
        <v>94</v>
      </c>
      <c r="P72" s="3">
        <v>70</v>
      </c>
      <c r="Q72" s="36" t="s">
        <v>761</v>
      </c>
      <c r="R72" s="42" t="s">
        <v>762</v>
      </c>
      <c r="S72" s="10" t="s">
        <v>94</v>
      </c>
      <c r="U72" s="3">
        <v>70</v>
      </c>
      <c r="V72" s="36" t="s">
        <v>13</v>
      </c>
      <c r="W72" s="42" t="s">
        <v>481</v>
      </c>
      <c r="X72" s="10" t="s">
        <v>94</v>
      </c>
      <c r="Z72" s="3">
        <v>70</v>
      </c>
      <c r="AA72" s="36" t="s">
        <v>309</v>
      </c>
      <c r="AB72" s="42" t="s">
        <v>865</v>
      </c>
      <c r="AC72" s="10" t="s">
        <v>94</v>
      </c>
    </row>
    <row r="73" spans="1:29" x14ac:dyDescent="0.25">
      <c r="A73" s="3">
        <v>71</v>
      </c>
      <c r="B73" s="36" t="s">
        <v>236</v>
      </c>
      <c r="C73" s="42" t="s">
        <v>149</v>
      </c>
      <c r="D73" s="10" t="s">
        <v>94</v>
      </c>
      <c r="F73" s="3">
        <v>71</v>
      </c>
      <c r="G73" s="36" t="s">
        <v>621</v>
      </c>
      <c r="H73" s="42" t="s">
        <v>622</v>
      </c>
      <c r="I73" s="10" t="s">
        <v>94</v>
      </c>
      <c r="K73" s="3">
        <v>71</v>
      </c>
      <c r="L73" s="36" t="s">
        <v>364</v>
      </c>
      <c r="M73" s="42" t="s">
        <v>365</v>
      </c>
      <c r="N73" s="10" t="s">
        <v>94</v>
      </c>
      <c r="P73" s="3">
        <v>71</v>
      </c>
      <c r="Q73" s="36" t="s">
        <v>763</v>
      </c>
      <c r="R73" s="42" t="s">
        <v>764</v>
      </c>
      <c r="S73" s="10" t="s">
        <v>94</v>
      </c>
      <c r="U73" s="3">
        <v>71</v>
      </c>
      <c r="V73" s="36" t="s">
        <v>482</v>
      </c>
      <c r="W73" s="42" t="s">
        <v>363</v>
      </c>
      <c r="X73" s="10" t="s">
        <v>94</v>
      </c>
      <c r="Z73" s="3">
        <v>71</v>
      </c>
      <c r="AA73" s="36" t="s">
        <v>866</v>
      </c>
      <c r="AB73" s="42" t="s">
        <v>766</v>
      </c>
      <c r="AC73" s="10" t="s">
        <v>94</v>
      </c>
    </row>
    <row r="74" spans="1:29" x14ac:dyDescent="0.25">
      <c r="A74" s="3">
        <v>72</v>
      </c>
      <c r="B74" s="36" t="s">
        <v>237</v>
      </c>
      <c r="C74" s="42" t="s">
        <v>150</v>
      </c>
      <c r="D74" s="10" t="s">
        <v>94</v>
      </c>
      <c r="F74" s="3">
        <v>72</v>
      </c>
      <c r="G74" s="36" t="s">
        <v>623</v>
      </c>
      <c r="H74" s="42" t="s">
        <v>624</v>
      </c>
      <c r="I74" s="10" t="s">
        <v>94</v>
      </c>
      <c r="K74" s="3">
        <v>72</v>
      </c>
      <c r="L74" s="36" t="s">
        <v>366</v>
      </c>
      <c r="M74" s="42" t="s">
        <v>367</v>
      </c>
      <c r="N74" s="10" t="s">
        <v>94</v>
      </c>
      <c r="P74" s="3">
        <v>72</v>
      </c>
      <c r="Q74" s="36" t="s">
        <v>765</v>
      </c>
      <c r="R74" s="42" t="s">
        <v>766</v>
      </c>
      <c r="S74" s="10" t="s">
        <v>94</v>
      </c>
      <c r="U74" s="3">
        <v>72</v>
      </c>
      <c r="V74" s="36" t="s">
        <v>483</v>
      </c>
      <c r="W74" s="42" t="s">
        <v>484</v>
      </c>
      <c r="X74" s="10" t="s">
        <v>94</v>
      </c>
      <c r="Z74" s="3">
        <v>72</v>
      </c>
      <c r="AA74" s="36" t="s">
        <v>867</v>
      </c>
      <c r="AB74" s="42" t="s">
        <v>868</v>
      </c>
      <c r="AC74" s="10" t="s">
        <v>94</v>
      </c>
    </row>
    <row r="75" spans="1:29" x14ac:dyDescent="0.25">
      <c r="A75" s="3">
        <v>73</v>
      </c>
      <c r="B75" s="36" t="s">
        <v>238</v>
      </c>
      <c r="C75" s="42" t="s">
        <v>151</v>
      </c>
      <c r="D75" s="10" t="s">
        <v>94</v>
      </c>
      <c r="F75" s="3">
        <v>73</v>
      </c>
      <c r="G75" s="36" t="s">
        <v>625</v>
      </c>
      <c r="H75" s="42" t="s">
        <v>626</v>
      </c>
      <c r="I75" s="10" t="s">
        <v>94</v>
      </c>
      <c r="K75" s="3">
        <v>73</v>
      </c>
      <c r="L75" s="36" t="s">
        <v>368</v>
      </c>
      <c r="M75" s="42" t="s">
        <v>306</v>
      </c>
      <c r="N75" s="10" t="s">
        <v>94</v>
      </c>
      <c r="P75" s="3">
        <v>73</v>
      </c>
      <c r="Q75" s="36" t="s">
        <v>767</v>
      </c>
      <c r="R75" s="42" t="s">
        <v>735</v>
      </c>
      <c r="S75" s="10" t="s">
        <v>94</v>
      </c>
      <c r="U75" s="3">
        <v>73</v>
      </c>
      <c r="V75" s="36" t="s">
        <v>181</v>
      </c>
      <c r="W75" s="42" t="s">
        <v>485</v>
      </c>
      <c r="X75" s="10" t="s">
        <v>94</v>
      </c>
      <c r="Z75" s="3">
        <v>73</v>
      </c>
      <c r="AA75" s="36" t="s">
        <v>869</v>
      </c>
      <c r="AB75" s="42" t="s">
        <v>870</v>
      </c>
      <c r="AC75" s="10" t="s">
        <v>94</v>
      </c>
    </row>
    <row r="76" spans="1:29" x14ac:dyDescent="0.25">
      <c r="A76" s="3">
        <v>74</v>
      </c>
      <c r="B76" s="36" t="s">
        <v>239</v>
      </c>
      <c r="C76" s="42" t="s">
        <v>152</v>
      </c>
      <c r="D76" s="10" t="s">
        <v>94</v>
      </c>
      <c r="F76" s="3">
        <v>74</v>
      </c>
      <c r="G76" s="36" t="s">
        <v>627</v>
      </c>
      <c r="H76" s="42" t="s">
        <v>628</v>
      </c>
      <c r="I76" s="10" t="s">
        <v>94</v>
      </c>
      <c r="K76" s="3">
        <v>74</v>
      </c>
      <c r="L76" s="36" t="s">
        <v>369</v>
      </c>
      <c r="M76" s="42" t="s">
        <v>370</v>
      </c>
      <c r="N76" s="10" t="s">
        <v>94</v>
      </c>
      <c r="P76" s="3">
        <v>74</v>
      </c>
      <c r="Q76" s="36" t="s">
        <v>230</v>
      </c>
      <c r="R76" s="42" t="s">
        <v>766</v>
      </c>
      <c r="S76" s="10" t="s">
        <v>94</v>
      </c>
      <c r="U76" s="3">
        <v>74</v>
      </c>
      <c r="V76" s="36" t="s">
        <v>486</v>
      </c>
      <c r="W76" s="42" t="s">
        <v>154</v>
      </c>
      <c r="X76" s="10" t="s">
        <v>94</v>
      </c>
      <c r="Z76" s="3">
        <v>74</v>
      </c>
      <c r="AA76" s="36" t="s">
        <v>75</v>
      </c>
      <c r="AB76" s="42" t="s">
        <v>75</v>
      </c>
      <c r="AC76" s="10" t="s">
        <v>94</v>
      </c>
    </row>
    <row r="77" spans="1:29" x14ac:dyDescent="0.25">
      <c r="A77" s="3">
        <v>75</v>
      </c>
      <c r="B77" s="36" t="s">
        <v>237</v>
      </c>
      <c r="C77" s="42" t="s">
        <v>153</v>
      </c>
      <c r="D77" s="10" t="s">
        <v>94</v>
      </c>
      <c r="F77" s="3">
        <v>75</v>
      </c>
      <c r="G77" s="36" t="s">
        <v>629</v>
      </c>
      <c r="H77" s="42" t="s">
        <v>630</v>
      </c>
      <c r="I77" s="10" t="s">
        <v>94</v>
      </c>
      <c r="K77" s="3">
        <v>75</v>
      </c>
      <c r="L77" s="36" t="s">
        <v>371</v>
      </c>
      <c r="M77" s="42" t="s">
        <v>372</v>
      </c>
      <c r="N77" s="10" t="s">
        <v>94</v>
      </c>
      <c r="P77" s="3">
        <v>75</v>
      </c>
      <c r="Q77" s="36" t="s">
        <v>768</v>
      </c>
      <c r="R77" s="42" t="s">
        <v>769</v>
      </c>
      <c r="S77" s="10" t="s">
        <v>94</v>
      </c>
      <c r="U77" s="3">
        <v>75</v>
      </c>
      <c r="V77" s="36" t="s">
        <v>85</v>
      </c>
      <c r="W77" s="42" t="s">
        <v>487</v>
      </c>
      <c r="X77" s="10" t="s">
        <v>94</v>
      </c>
      <c r="Z77" s="3">
        <v>75</v>
      </c>
      <c r="AA77" s="36" t="s">
        <v>75</v>
      </c>
      <c r="AB77" s="42" t="s">
        <v>75</v>
      </c>
      <c r="AC77" s="10" t="s">
        <v>94</v>
      </c>
    </row>
    <row r="78" spans="1:29" x14ac:dyDescent="0.25">
      <c r="A78" s="3">
        <v>76</v>
      </c>
      <c r="B78" s="36" t="s">
        <v>240</v>
      </c>
      <c r="C78" s="42" t="s">
        <v>154</v>
      </c>
      <c r="D78" s="10" t="s">
        <v>94</v>
      </c>
      <c r="F78" s="3">
        <v>76</v>
      </c>
      <c r="G78" s="36" t="s">
        <v>75</v>
      </c>
      <c r="H78" s="42" t="s">
        <v>75</v>
      </c>
      <c r="I78" s="10" t="s">
        <v>94</v>
      </c>
      <c r="K78" s="3">
        <v>76</v>
      </c>
      <c r="L78" s="36" t="s">
        <v>373</v>
      </c>
      <c r="M78" s="42" t="s">
        <v>374</v>
      </c>
      <c r="N78" s="10" t="s">
        <v>94</v>
      </c>
      <c r="P78" s="3">
        <v>76</v>
      </c>
      <c r="Q78" s="36" t="s">
        <v>770</v>
      </c>
      <c r="R78" s="42" t="s">
        <v>771</v>
      </c>
      <c r="S78" s="10" t="s">
        <v>94</v>
      </c>
      <c r="U78" s="3">
        <v>76</v>
      </c>
      <c r="V78" s="36" t="s">
        <v>488</v>
      </c>
      <c r="W78" s="42" t="s">
        <v>127</v>
      </c>
      <c r="X78" s="10" t="s">
        <v>94</v>
      </c>
      <c r="Z78" s="3">
        <v>76</v>
      </c>
      <c r="AA78" s="36" t="s">
        <v>75</v>
      </c>
      <c r="AB78" s="42" t="s">
        <v>75</v>
      </c>
      <c r="AC78" s="10" t="s">
        <v>94</v>
      </c>
    </row>
    <row r="79" spans="1:29" x14ac:dyDescent="0.25">
      <c r="A79" s="3">
        <v>77</v>
      </c>
      <c r="B79" s="36" t="s">
        <v>241</v>
      </c>
      <c r="C79" s="42" t="s">
        <v>155</v>
      </c>
      <c r="D79" s="10" t="s">
        <v>94</v>
      </c>
      <c r="F79" s="3">
        <v>77</v>
      </c>
      <c r="G79" s="36" t="s">
        <v>75</v>
      </c>
      <c r="H79" s="42" t="s">
        <v>75</v>
      </c>
      <c r="I79" s="10" t="s">
        <v>94</v>
      </c>
      <c r="K79" s="3">
        <v>77</v>
      </c>
      <c r="L79" s="36" t="s">
        <v>375</v>
      </c>
      <c r="M79" s="42" t="s">
        <v>376</v>
      </c>
      <c r="N79" s="10" t="s">
        <v>94</v>
      </c>
      <c r="P79" s="3">
        <v>77</v>
      </c>
      <c r="Q79" s="36" t="s">
        <v>373</v>
      </c>
      <c r="R79" s="42" t="s">
        <v>772</v>
      </c>
      <c r="S79" s="10" t="s">
        <v>94</v>
      </c>
      <c r="U79" s="3">
        <v>77</v>
      </c>
      <c r="V79" s="36" t="s">
        <v>489</v>
      </c>
      <c r="W79" s="42" t="s">
        <v>150</v>
      </c>
      <c r="X79" s="10" t="s">
        <v>94</v>
      </c>
      <c r="Z79" s="3">
        <v>77</v>
      </c>
      <c r="AA79" s="36" t="s">
        <v>75</v>
      </c>
      <c r="AB79" s="42" t="s">
        <v>75</v>
      </c>
      <c r="AC79" s="10" t="s">
        <v>94</v>
      </c>
    </row>
    <row r="80" spans="1:29" x14ac:dyDescent="0.25">
      <c r="A80" s="3">
        <v>78</v>
      </c>
      <c r="B80" s="36" t="s">
        <v>242</v>
      </c>
      <c r="C80" s="42" t="s">
        <v>156</v>
      </c>
      <c r="D80" s="10" t="s">
        <v>94</v>
      </c>
      <c r="F80" s="3">
        <v>78</v>
      </c>
      <c r="G80" s="36" t="s">
        <v>75</v>
      </c>
      <c r="H80" s="42" t="s">
        <v>75</v>
      </c>
      <c r="I80" s="10" t="s">
        <v>94</v>
      </c>
      <c r="K80" s="3">
        <v>78</v>
      </c>
      <c r="L80" s="36" t="s">
        <v>75</v>
      </c>
      <c r="M80" s="42" t="s">
        <v>75</v>
      </c>
      <c r="N80" s="10" t="s">
        <v>94</v>
      </c>
      <c r="P80" s="3">
        <v>78</v>
      </c>
      <c r="Q80" s="36" t="s">
        <v>75</v>
      </c>
      <c r="R80" s="42" t="s">
        <v>75</v>
      </c>
      <c r="S80" s="10" t="s">
        <v>94</v>
      </c>
      <c r="U80" s="3">
        <v>78</v>
      </c>
      <c r="V80" s="36" t="s">
        <v>490</v>
      </c>
      <c r="W80" s="42" t="s">
        <v>175</v>
      </c>
      <c r="X80" s="10" t="s">
        <v>94</v>
      </c>
      <c r="Z80" s="3">
        <v>78</v>
      </c>
      <c r="AA80" s="36" t="s">
        <v>75</v>
      </c>
      <c r="AB80" s="42" t="s">
        <v>75</v>
      </c>
      <c r="AC80" s="10" t="s">
        <v>94</v>
      </c>
    </row>
    <row r="81" spans="1:29" x14ac:dyDescent="0.25">
      <c r="A81" s="3">
        <v>79</v>
      </c>
      <c r="B81" s="36" t="s">
        <v>75</v>
      </c>
      <c r="C81" s="42" t="s">
        <v>75</v>
      </c>
      <c r="D81" s="10" t="s">
        <v>94</v>
      </c>
      <c r="F81" s="3">
        <v>79</v>
      </c>
      <c r="G81" s="36" t="s">
        <v>75</v>
      </c>
      <c r="H81" s="42" t="s">
        <v>75</v>
      </c>
      <c r="I81" s="10" t="s">
        <v>94</v>
      </c>
      <c r="K81" s="3">
        <v>79</v>
      </c>
      <c r="L81" s="36" t="s">
        <v>75</v>
      </c>
      <c r="M81" s="42" t="s">
        <v>75</v>
      </c>
      <c r="N81" s="10" t="s">
        <v>94</v>
      </c>
      <c r="P81" s="3">
        <v>79</v>
      </c>
      <c r="Q81" s="36" t="s">
        <v>75</v>
      </c>
      <c r="R81" s="42" t="s">
        <v>75</v>
      </c>
      <c r="S81" s="10" t="s">
        <v>94</v>
      </c>
      <c r="U81" s="3">
        <v>79</v>
      </c>
      <c r="V81" s="36" t="s">
        <v>75</v>
      </c>
      <c r="W81" s="42" t="s">
        <v>75</v>
      </c>
      <c r="X81" s="10" t="s">
        <v>94</v>
      </c>
      <c r="Z81" s="3">
        <v>79</v>
      </c>
      <c r="AA81" s="36" t="s">
        <v>75</v>
      </c>
      <c r="AB81" s="42" t="s">
        <v>75</v>
      </c>
      <c r="AC81" s="10" t="s">
        <v>94</v>
      </c>
    </row>
    <row r="82" spans="1:29" ht="15.75" thickBot="1" x14ac:dyDescent="0.3">
      <c r="A82" s="4">
        <v>80</v>
      </c>
      <c r="B82" s="39" t="s">
        <v>75</v>
      </c>
      <c r="C82" s="43" t="s">
        <v>75</v>
      </c>
      <c r="D82" s="11" t="s">
        <v>94</v>
      </c>
      <c r="F82" s="4">
        <v>80</v>
      </c>
      <c r="G82" s="39" t="s">
        <v>75</v>
      </c>
      <c r="H82" s="43" t="s">
        <v>75</v>
      </c>
      <c r="I82" s="11" t="s">
        <v>94</v>
      </c>
      <c r="K82" s="4">
        <v>80</v>
      </c>
      <c r="L82" s="39" t="s">
        <v>75</v>
      </c>
      <c r="M82" s="43" t="s">
        <v>75</v>
      </c>
      <c r="N82" s="11" t="s">
        <v>94</v>
      </c>
      <c r="P82" s="4">
        <v>80</v>
      </c>
      <c r="Q82" s="39" t="s">
        <v>75</v>
      </c>
      <c r="R82" s="43" t="s">
        <v>75</v>
      </c>
      <c r="S82" s="11" t="s">
        <v>94</v>
      </c>
      <c r="U82" s="4">
        <v>80</v>
      </c>
      <c r="V82" s="39" t="s">
        <v>75</v>
      </c>
      <c r="W82" s="43" t="s">
        <v>75</v>
      </c>
      <c r="X82" s="11" t="s">
        <v>94</v>
      </c>
      <c r="Z82" s="4">
        <v>80</v>
      </c>
      <c r="AA82" s="39" t="s">
        <v>75</v>
      </c>
      <c r="AB82" s="43" t="s">
        <v>75</v>
      </c>
      <c r="AC82" s="11" t="s">
        <v>94</v>
      </c>
    </row>
    <row r="83" spans="1:29" x14ac:dyDescent="0.25">
      <c r="A83" s="16">
        <v>81</v>
      </c>
      <c r="B83" s="40" t="s">
        <v>243</v>
      </c>
      <c r="C83" s="44" t="s">
        <v>157</v>
      </c>
      <c r="D83" s="9" t="s">
        <v>96</v>
      </c>
      <c r="F83" s="16">
        <v>81</v>
      </c>
      <c r="G83" s="40" t="s">
        <v>631</v>
      </c>
      <c r="H83" s="44" t="s">
        <v>632</v>
      </c>
      <c r="I83" s="9" t="s">
        <v>96</v>
      </c>
      <c r="K83" s="16">
        <v>81</v>
      </c>
      <c r="L83" s="40" t="s">
        <v>377</v>
      </c>
      <c r="M83" s="44" t="s">
        <v>378</v>
      </c>
      <c r="N83" s="9" t="s">
        <v>96</v>
      </c>
      <c r="P83" s="16">
        <v>81</v>
      </c>
      <c r="Q83" s="40" t="s">
        <v>773</v>
      </c>
      <c r="R83" s="44" t="s">
        <v>774</v>
      </c>
      <c r="S83" s="9" t="s">
        <v>96</v>
      </c>
      <c r="U83" s="16">
        <v>81</v>
      </c>
      <c r="V83" s="40" t="s">
        <v>391</v>
      </c>
      <c r="W83" s="44" t="s">
        <v>491</v>
      </c>
      <c r="X83" s="9" t="s">
        <v>96</v>
      </c>
      <c r="Z83" s="16">
        <v>81</v>
      </c>
      <c r="AA83" s="40" t="s">
        <v>871</v>
      </c>
      <c r="AB83" s="44" t="s">
        <v>872</v>
      </c>
      <c r="AC83" s="9" t="s">
        <v>96</v>
      </c>
    </row>
    <row r="84" spans="1:29" x14ac:dyDescent="0.25">
      <c r="A84" s="3">
        <v>82</v>
      </c>
      <c r="B84" s="36" t="s">
        <v>244</v>
      </c>
      <c r="C84" s="42" t="s">
        <v>158</v>
      </c>
      <c r="D84" s="10" t="s">
        <v>96</v>
      </c>
      <c r="F84" s="3">
        <v>82</v>
      </c>
      <c r="G84" s="36" t="s">
        <v>633</v>
      </c>
      <c r="H84" s="42" t="s">
        <v>544</v>
      </c>
      <c r="I84" s="10" t="s">
        <v>96</v>
      </c>
      <c r="K84" s="3">
        <v>82</v>
      </c>
      <c r="L84" s="36" t="s">
        <v>317</v>
      </c>
      <c r="M84" s="42" t="s">
        <v>379</v>
      </c>
      <c r="N84" s="10" t="s">
        <v>96</v>
      </c>
      <c r="P84" s="3">
        <v>82</v>
      </c>
      <c r="Q84" s="36" t="s">
        <v>775</v>
      </c>
      <c r="R84" s="42" t="s">
        <v>776</v>
      </c>
      <c r="S84" s="10" t="s">
        <v>96</v>
      </c>
      <c r="U84" s="3">
        <v>82</v>
      </c>
      <c r="V84" s="36" t="s">
        <v>492</v>
      </c>
      <c r="W84" s="42" t="s">
        <v>107</v>
      </c>
      <c r="X84" s="10" t="s">
        <v>96</v>
      </c>
      <c r="Z84" s="3">
        <v>82</v>
      </c>
      <c r="AA84" s="36" t="s">
        <v>317</v>
      </c>
      <c r="AB84" s="42" t="s">
        <v>788</v>
      </c>
      <c r="AC84" s="10" t="s">
        <v>96</v>
      </c>
    </row>
    <row r="85" spans="1:29" x14ac:dyDescent="0.25">
      <c r="A85" s="3">
        <v>83</v>
      </c>
      <c r="B85" s="36" t="s">
        <v>245</v>
      </c>
      <c r="C85" s="42" t="s">
        <v>159</v>
      </c>
      <c r="D85" s="10" t="s">
        <v>96</v>
      </c>
      <c r="F85" s="3">
        <v>83</v>
      </c>
      <c r="G85" s="36" t="s">
        <v>634</v>
      </c>
      <c r="H85" s="42" t="s">
        <v>635</v>
      </c>
      <c r="I85" s="10" t="s">
        <v>96</v>
      </c>
      <c r="K85" s="3">
        <v>83</v>
      </c>
      <c r="L85" s="36" t="s">
        <v>380</v>
      </c>
      <c r="M85" s="42" t="s">
        <v>127</v>
      </c>
      <c r="N85" s="10" t="s">
        <v>96</v>
      </c>
      <c r="P85" s="3">
        <v>83</v>
      </c>
      <c r="Q85" s="36" t="s">
        <v>777</v>
      </c>
      <c r="R85" s="42" t="s">
        <v>30</v>
      </c>
      <c r="S85" s="10" t="s">
        <v>96</v>
      </c>
      <c r="U85" s="3">
        <v>83</v>
      </c>
      <c r="V85" s="36" t="s">
        <v>500</v>
      </c>
      <c r="W85" s="42" t="s">
        <v>127</v>
      </c>
      <c r="X85" s="10" t="s">
        <v>96</v>
      </c>
      <c r="Z85" s="3">
        <v>83</v>
      </c>
      <c r="AA85" s="36" t="s">
        <v>873</v>
      </c>
      <c r="AB85" s="42" t="s">
        <v>77</v>
      </c>
      <c r="AC85" s="10" t="s">
        <v>96</v>
      </c>
    </row>
    <row r="86" spans="1:29" x14ac:dyDescent="0.25">
      <c r="A86" s="3">
        <v>84</v>
      </c>
      <c r="B86" s="36" t="s">
        <v>246</v>
      </c>
      <c r="C86" s="42" t="s">
        <v>160</v>
      </c>
      <c r="D86" s="10" t="s">
        <v>96</v>
      </c>
      <c r="F86" s="3">
        <v>84</v>
      </c>
      <c r="G86" s="36" t="s">
        <v>636</v>
      </c>
      <c r="H86" s="42" t="s">
        <v>637</v>
      </c>
      <c r="I86" s="10" t="s">
        <v>96</v>
      </c>
      <c r="K86" s="3">
        <v>84</v>
      </c>
      <c r="L86" s="36" t="s">
        <v>381</v>
      </c>
      <c r="M86" s="42" t="s">
        <v>382</v>
      </c>
      <c r="N86" s="10" t="s">
        <v>96</v>
      </c>
      <c r="P86" s="3">
        <v>84</v>
      </c>
      <c r="Q86" s="36" t="s">
        <v>778</v>
      </c>
      <c r="R86" s="42" t="s">
        <v>779</v>
      </c>
      <c r="S86" s="10" t="s">
        <v>96</v>
      </c>
      <c r="U86" s="3">
        <v>84</v>
      </c>
      <c r="V86" s="36" t="s">
        <v>507</v>
      </c>
      <c r="W86" s="42" t="s">
        <v>508</v>
      </c>
      <c r="X86" s="10" t="s">
        <v>96</v>
      </c>
      <c r="Z86" s="3">
        <v>84</v>
      </c>
      <c r="AA86" s="36" t="s">
        <v>180</v>
      </c>
      <c r="AB86" s="42" t="s">
        <v>840</v>
      </c>
      <c r="AC86" s="10" t="s">
        <v>96</v>
      </c>
    </row>
    <row r="87" spans="1:29" x14ac:dyDescent="0.25">
      <c r="A87" s="3">
        <v>85</v>
      </c>
      <c r="B87" s="36" t="s">
        <v>247</v>
      </c>
      <c r="C87" s="42" t="s">
        <v>161</v>
      </c>
      <c r="D87" s="10" t="s">
        <v>96</v>
      </c>
      <c r="F87" s="3">
        <v>85</v>
      </c>
      <c r="G87" s="36" t="s">
        <v>638</v>
      </c>
      <c r="H87" s="42" t="s">
        <v>639</v>
      </c>
      <c r="I87" s="10" t="s">
        <v>96</v>
      </c>
      <c r="K87" s="3">
        <v>85</v>
      </c>
      <c r="L87" s="36" t="s">
        <v>383</v>
      </c>
      <c r="M87" s="42" t="s">
        <v>295</v>
      </c>
      <c r="N87" s="10" t="s">
        <v>96</v>
      </c>
      <c r="P87" s="3">
        <v>85</v>
      </c>
      <c r="Q87" s="36" t="s">
        <v>640</v>
      </c>
      <c r="R87" s="42" t="s">
        <v>531</v>
      </c>
      <c r="S87" s="10" t="s">
        <v>96</v>
      </c>
      <c r="U87" s="3">
        <v>85</v>
      </c>
      <c r="V87" s="36" t="s">
        <v>493</v>
      </c>
      <c r="W87" s="42" t="s">
        <v>273</v>
      </c>
      <c r="X87" s="10" t="s">
        <v>96</v>
      </c>
      <c r="Z87" s="3">
        <v>85</v>
      </c>
      <c r="AA87" s="36" t="s">
        <v>874</v>
      </c>
      <c r="AB87" s="42" t="s">
        <v>719</v>
      </c>
      <c r="AC87" s="10" t="s">
        <v>96</v>
      </c>
    </row>
    <row r="88" spans="1:29" x14ac:dyDescent="0.25">
      <c r="A88" s="3">
        <v>86</v>
      </c>
      <c r="B88" s="36" t="s">
        <v>88</v>
      </c>
      <c r="C88" s="42" t="s">
        <v>162</v>
      </c>
      <c r="D88" s="10" t="s">
        <v>96</v>
      </c>
      <c r="F88" s="3">
        <v>86</v>
      </c>
      <c r="G88" s="36" t="s">
        <v>640</v>
      </c>
      <c r="H88" s="42" t="s">
        <v>86</v>
      </c>
      <c r="I88" s="10" t="s">
        <v>96</v>
      </c>
      <c r="K88" s="3">
        <v>86</v>
      </c>
      <c r="L88" s="36" t="s">
        <v>384</v>
      </c>
      <c r="M88" s="42" t="s">
        <v>132</v>
      </c>
      <c r="N88" s="10" t="s">
        <v>96</v>
      </c>
      <c r="P88" s="3">
        <v>86</v>
      </c>
      <c r="Q88" s="36" t="s">
        <v>780</v>
      </c>
      <c r="R88" s="42" t="s">
        <v>77</v>
      </c>
      <c r="S88" s="10" t="s">
        <v>96</v>
      </c>
      <c r="U88" s="3">
        <v>86</v>
      </c>
      <c r="V88" s="36" t="s">
        <v>494</v>
      </c>
      <c r="W88" s="42" t="s">
        <v>103</v>
      </c>
      <c r="X88" s="10" t="s">
        <v>96</v>
      </c>
      <c r="Z88" s="3">
        <v>86</v>
      </c>
      <c r="AA88" s="36" t="s">
        <v>875</v>
      </c>
      <c r="AB88" s="42" t="s">
        <v>84</v>
      </c>
      <c r="AC88" s="10" t="s">
        <v>96</v>
      </c>
    </row>
    <row r="89" spans="1:29" x14ac:dyDescent="0.25">
      <c r="A89" s="3">
        <v>87</v>
      </c>
      <c r="B89" s="36" t="s">
        <v>248</v>
      </c>
      <c r="C89" s="42" t="s">
        <v>116</v>
      </c>
      <c r="D89" s="10" t="s">
        <v>96</v>
      </c>
      <c r="F89" s="3">
        <v>87</v>
      </c>
      <c r="G89" s="36" t="s">
        <v>641</v>
      </c>
      <c r="H89" s="42" t="s">
        <v>642</v>
      </c>
      <c r="I89" s="10" t="s">
        <v>96</v>
      </c>
      <c r="K89" s="3">
        <v>87</v>
      </c>
      <c r="L89" s="36" t="s">
        <v>385</v>
      </c>
      <c r="M89" s="42" t="s">
        <v>386</v>
      </c>
      <c r="N89" s="10" t="s">
        <v>96</v>
      </c>
      <c r="P89" s="3">
        <v>87</v>
      </c>
      <c r="Q89" s="36" t="s">
        <v>781</v>
      </c>
      <c r="R89" s="42" t="s">
        <v>782</v>
      </c>
      <c r="S89" s="10" t="s">
        <v>96</v>
      </c>
      <c r="U89" s="3">
        <v>87</v>
      </c>
      <c r="V89" s="36" t="s">
        <v>495</v>
      </c>
      <c r="W89" s="42" t="s">
        <v>102</v>
      </c>
      <c r="X89" s="10" t="s">
        <v>96</v>
      </c>
      <c r="Z89" s="3">
        <v>87</v>
      </c>
      <c r="AA89" s="36" t="s">
        <v>876</v>
      </c>
      <c r="AB89" s="42" t="s">
        <v>642</v>
      </c>
      <c r="AC89" s="10" t="s">
        <v>96</v>
      </c>
    </row>
    <row r="90" spans="1:29" x14ac:dyDescent="0.25">
      <c r="A90" s="3">
        <v>88</v>
      </c>
      <c r="B90" s="36" t="s">
        <v>237</v>
      </c>
      <c r="C90" s="42" t="s">
        <v>109</v>
      </c>
      <c r="D90" s="10" t="s">
        <v>96</v>
      </c>
      <c r="F90" s="3">
        <v>88</v>
      </c>
      <c r="G90" s="36" t="s">
        <v>643</v>
      </c>
      <c r="H90" s="42" t="s">
        <v>644</v>
      </c>
      <c r="I90" s="10" t="s">
        <v>96</v>
      </c>
      <c r="K90" s="3">
        <v>88</v>
      </c>
      <c r="L90" s="36" t="s">
        <v>387</v>
      </c>
      <c r="M90" s="42" t="s">
        <v>388</v>
      </c>
      <c r="N90" s="10" t="s">
        <v>96</v>
      </c>
      <c r="P90" s="3">
        <v>88</v>
      </c>
      <c r="Q90" s="36" t="s">
        <v>185</v>
      </c>
      <c r="R90" s="42" t="s">
        <v>21</v>
      </c>
      <c r="S90" s="10" t="s">
        <v>96</v>
      </c>
      <c r="U90" s="3">
        <v>88</v>
      </c>
      <c r="V90" s="36" t="s">
        <v>496</v>
      </c>
      <c r="W90" s="42" t="s">
        <v>521</v>
      </c>
      <c r="X90" s="10" t="s">
        <v>96</v>
      </c>
      <c r="Z90" s="3">
        <v>88</v>
      </c>
      <c r="AA90" s="36" t="s">
        <v>259</v>
      </c>
      <c r="AB90" s="42" t="s">
        <v>877</v>
      </c>
      <c r="AC90" s="10" t="s">
        <v>96</v>
      </c>
    </row>
    <row r="91" spans="1:29" x14ac:dyDescent="0.25">
      <c r="A91" s="3">
        <v>89</v>
      </c>
      <c r="B91" s="36" t="s">
        <v>249</v>
      </c>
      <c r="C91" s="42" t="s">
        <v>163</v>
      </c>
      <c r="D91" s="10" t="s">
        <v>96</v>
      </c>
      <c r="F91" s="3">
        <v>89</v>
      </c>
      <c r="G91" s="36" t="s">
        <v>645</v>
      </c>
      <c r="H91" s="42" t="s">
        <v>646</v>
      </c>
      <c r="I91" s="10" t="s">
        <v>96</v>
      </c>
      <c r="K91" s="3">
        <v>89</v>
      </c>
      <c r="L91" s="36" t="s">
        <v>389</v>
      </c>
      <c r="M91" s="42" t="s">
        <v>390</v>
      </c>
      <c r="N91" s="10" t="s">
        <v>96</v>
      </c>
      <c r="P91" s="3">
        <v>89</v>
      </c>
      <c r="Q91" s="36" t="s">
        <v>783</v>
      </c>
      <c r="R91" s="42" t="s">
        <v>24</v>
      </c>
      <c r="S91" s="10" t="s">
        <v>96</v>
      </c>
      <c r="U91" s="3">
        <v>89</v>
      </c>
      <c r="V91" s="36" t="s">
        <v>497</v>
      </c>
      <c r="W91" s="42" t="s">
        <v>498</v>
      </c>
      <c r="X91" s="10" t="s">
        <v>96</v>
      </c>
      <c r="Z91" s="3">
        <v>89</v>
      </c>
      <c r="AA91" s="36" t="s">
        <v>878</v>
      </c>
      <c r="AB91" s="42" t="s">
        <v>670</v>
      </c>
      <c r="AC91" s="10" t="s">
        <v>96</v>
      </c>
    </row>
    <row r="92" spans="1:29" x14ac:dyDescent="0.25">
      <c r="A92" s="3">
        <v>90</v>
      </c>
      <c r="B92" s="36" t="s">
        <v>250</v>
      </c>
      <c r="C92" s="42" t="s">
        <v>103</v>
      </c>
      <c r="D92" s="10" t="s">
        <v>96</v>
      </c>
      <c r="F92" s="3">
        <v>90</v>
      </c>
      <c r="G92" s="36" t="s">
        <v>647</v>
      </c>
      <c r="H92" s="42" t="s">
        <v>648</v>
      </c>
      <c r="I92" s="10" t="s">
        <v>96</v>
      </c>
      <c r="K92" s="3">
        <v>90</v>
      </c>
      <c r="L92" s="36" t="s">
        <v>391</v>
      </c>
      <c r="M92" s="42" t="s">
        <v>392</v>
      </c>
      <c r="N92" s="10" t="s">
        <v>96</v>
      </c>
      <c r="P92" s="3">
        <v>90</v>
      </c>
      <c r="Q92" s="36" t="s">
        <v>784</v>
      </c>
      <c r="R92" s="42" t="s">
        <v>741</v>
      </c>
      <c r="S92" s="10" t="s">
        <v>96</v>
      </c>
      <c r="U92" s="3">
        <v>90</v>
      </c>
      <c r="V92" s="36" t="s">
        <v>499</v>
      </c>
      <c r="W92" s="42" t="s">
        <v>135</v>
      </c>
      <c r="X92" s="10" t="s">
        <v>96</v>
      </c>
      <c r="Z92" s="3">
        <v>90</v>
      </c>
      <c r="AA92" s="36" t="s">
        <v>649</v>
      </c>
      <c r="AB92" s="42" t="s">
        <v>879</v>
      </c>
      <c r="AC92" s="10" t="s">
        <v>96</v>
      </c>
    </row>
    <row r="93" spans="1:29" x14ac:dyDescent="0.25">
      <c r="A93" s="3">
        <v>91</v>
      </c>
      <c r="B93" s="36" t="s">
        <v>251</v>
      </c>
      <c r="C93" s="42" t="s">
        <v>164</v>
      </c>
      <c r="D93" s="10" t="s">
        <v>96</v>
      </c>
      <c r="F93" s="3">
        <v>91</v>
      </c>
      <c r="G93" s="36" t="s">
        <v>649</v>
      </c>
      <c r="H93" s="42" t="s">
        <v>650</v>
      </c>
      <c r="I93" s="10" t="s">
        <v>96</v>
      </c>
      <c r="K93" s="3">
        <v>91</v>
      </c>
      <c r="L93" s="36" t="s">
        <v>391</v>
      </c>
      <c r="M93" s="42" t="s">
        <v>392</v>
      </c>
      <c r="N93" s="10" t="s">
        <v>96</v>
      </c>
      <c r="P93" s="3">
        <v>91</v>
      </c>
      <c r="Q93" s="36" t="s">
        <v>785</v>
      </c>
      <c r="R93" s="42" t="s">
        <v>90</v>
      </c>
      <c r="S93" s="10" t="s">
        <v>96</v>
      </c>
      <c r="U93" s="3">
        <v>91</v>
      </c>
      <c r="V93" s="36" t="s">
        <v>500</v>
      </c>
      <c r="W93" s="42" t="s">
        <v>127</v>
      </c>
      <c r="X93" s="10" t="s">
        <v>96</v>
      </c>
      <c r="Z93" s="3">
        <v>91</v>
      </c>
      <c r="AA93" s="36" t="s">
        <v>880</v>
      </c>
      <c r="AB93" s="42" t="s">
        <v>881</v>
      </c>
      <c r="AC93" s="10" t="s">
        <v>96</v>
      </c>
    </row>
    <row r="94" spans="1:29" x14ac:dyDescent="0.25">
      <c r="A94" s="3">
        <v>92</v>
      </c>
      <c r="B94" s="36" t="s">
        <v>252</v>
      </c>
      <c r="C94" s="42" t="s">
        <v>114</v>
      </c>
      <c r="D94" s="10" t="s">
        <v>96</v>
      </c>
      <c r="F94" s="3">
        <v>92</v>
      </c>
      <c r="G94" s="36" t="s">
        <v>317</v>
      </c>
      <c r="H94" s="42" t="s">
        <v>86</v>
      </c>
      <c r="I94" s="10" t="s">
        <v>96</v>
      </c>
      <c r="K94" s="3">
        <v>92</v>
      </c>
      <c r="L94" s="36" t="s">
        <v>32</v>
      </c>
      <c r="M94" s="42" t="s">
        <v>393</v>
      </c>
      <c r="N94" s="10" t="s">
        <v>96</v>
      </c>
      <c r="P94" s="3">
        <v>92</v>
      </c>
      <c r="Q94" s="36" t="s">
        <v>786</v>
      </c>
      <c r="R94" s="42" t="s">
        <v>549</v>
      </c>
      <c r="S94" s="10" t="s">
        <v>96</v>
      </c>
      <c r="U94" s="3">
        <v>92</v>
      </c>
      <c r="V94" s="36" t="s">
        <v>280</v>
      </c>
      <c r="W94" s="42" t="s">
        <v>501</v>
      </c>
      <c r="X94" s="10" t="s">
        <v>96</v>
      </c>
      <c r="Z94" s="3">
        <v>92</v>
      </c>
      <c r="AA94" s="36" t="s">
        <v>700</v>
      </c>
      <c r="AB94" s="42" t="s">
        <v>882</v>
      </c>
      <c r="AC94" s="10" t="s">
        <v>96</v>
      </c>
    </row>
    <row r="95" spans="1:29" x14ac:dyDescent="0.25">
      <c r="A95" s="3">
        <v>93</v>
      </c>
      <c r="B95" s="36" t="s">
        <v>253</v>
      </c>
      <c r="C95" s="42" t="s">
        <v>165</v>
      </c>
      <c r="D95" s="10" t="s">
        <v>96</v>
      </c>
      <c r="F95" s="3">
        <v>93</v>
      </c>
      <c r="G95" s="36" t="s">
        <v>651</v>
      </c>
      <c r="H95" s="42" t="s">
        <v>20</v>
      </c>
      <c r="I95" s="10" t="s">
        <v>96</v>
      </c>
      <c r="K95" s="3">
        <v>93</v>
      </c>
      <c r="L95" s="36" t="s">
        <v>394</v>
      </c>
      <c r="M95" s="42" t="s">
        <v>115</v>
      </c>
      <c r="N95" s="10" t="s">
        <v>96</v>
      </c>
      <c r="P95" s="3">
        <v>93</v>
      </c>
      <c r="Q95" s="36" t="s">
        <v>787</v>
      </c>
      <c r="R95" s="42" t="s">
        <v>788</v>
      </c>
      <c r="S95" s="10" t="s">
        <v>96</v>
      </c>
      <c r="U95" s="3">
        <v>93</v>
      </c>
      <c r="V95" s="36" t="s">
        <v>502</v>
      </c>
      <c r="W95" s="42" t="s">
        <v>388</v>
      </c>
      <c r="X95" s="10" t="s">
        <v>96</v>
      </c>
      <c r="Z95" s="3">
        <v>93</v>
      </c>
      <c r="AA95" s="36" t="s">
        <v>496</v>
      </c>
      <c r="AB95" s="42" t="s">
        <v>82</v>
      </c>
      <c r="AC95" s="10" t="s">
        <v>96</v>
      </c>
    </row>
    <row r="96" spans="1:29" x14ac:dyDescent="0.25">
      <c r="A96" s="3">
        <v>94</v>
      </c>
      <c r="B96" s="36" t="s">
        <v>254</v>
      </c>
      <c r="C96" s="42" t="s">
        <v>115</v>
      </c>
      <c r="D96" s="10" t="s">
        <v>96</v>
      </c>
      <c r="F96" s="3">
        <v>94</v>
      </c>
      <c r="G96" s="36" t="s">
        <v>652</v>
      </c>
      <c r="H96" s="42" t="s">
        <v>12</v>
      </c>
      <c r="I96" s="10" t="s">
        <v>96</v>
      </c>
      <c r="K96" s="3">
        <v>94</v>
      </c>
      <c r="L96" s="36" t="s">
        <v>395</v>
      </c>
      <c r="M96" s="42" t="s">
        <v>396</v>
      </c>
      <c r="N96" s="10" t="s">
        <v>96</v>
      </c>
      <c r="P96" s="3">
        <v>94</v>
      </c>
      <c r="Q96" s="36" t="s">
        <v>789</v>
      </c>
      <c r="R96" s="42" t="s">
        <v>790</v>
      </c>
      <c r="S96" s="10" t="s">
        <v>96</v>
      </c>
      <c r="U96" s="3">
        <v>94</v>
      </c>
      <c r="V96" s="36" t="s">
        <v>503</v>
      </c>
      <c r="W96" s="42" t="s">
        <v>388</v>
      </c>
      <c r="X96" s="10" t="s">
        <v>96</v>
      </c>
      <c r="Z96" s="3">
        <v>94</v>
      </c>
      <c r="AA96" s="36" t="s">
        <v>228</v>
      </c>
      <c r="AB96" s="42" t="s">
        <v>556</v>
      </c>
      <c r="AC96" s="10" t="s">
        <v>96</v>
      </c>
    </row>
    <row r="97" spans="1:29" x14ac:dyDescent="0.25">
      <c r="A97" s="3">
        <v>95</v>
      </c>
      <c r="B97" s="36" t="s">
        <v>255</v>
      </c>
      <c r="C97" s="42" t="s">
        <v>135</v>
      </c>
      <c r="D97" s="10" t="s">
        <v>96</v>
      </c>
      <c r="F97" s="3">
        <v>95</v>
      </c>
      <c r="G97" s="36" t="s">
        <v>653</v>
      </c>
      <c r="H97" s="42" t="s">
        <v>654</v>
      </c>
      <c r="I97" s="10" t="s">
        <v>96</v>
      </c>
      <c r="K97" s="3">
        <v>95</v>
      </c>
      <c r="L97" s="36" t="s">
        <v>397</v>
      </c>
      <c r="M97" s="42" t="s">
        <v>301</v>
      </c>
      <c r="N97" s="10" t="s">
        <v>96</v>
      </c>
      <c r="P97" s="3">
        <v>95</v>
      </c>
      <c r="Q97" s="36" t="s">
        <v>791</v>
      </c>
      <c r="R97" s="42" t="s">
        <v>792</v>
      </c>
      <c r="S97" s="10" t="s">
        <v>96</v>
      </c>
      <c r="U97" s="3">
        <v>95</v>
      </c>
      <c r="V97" s="36" t="s">
        <v>504</v>
      </c>
      <c r="W97" s="42" t="s">
        <v>132</v>
      </c>
      <c r="X97" s="10" t="s">
        <v>96</v>
      </c>
      <c r="Z97" s="3">
        <v>95</v>
      </c>
      <c r="AA97" s="36" t="s">
        <v>85</v>
      </c>
      <c r="AB97" s="42" t="s">
        <v>639</v>
      </c>
      <c r="AC97" s="10" t="s">
        <v>96</v>
      </c>
    </row>
    <row r="98" spans="1:29" x14ac:dyDescent="0.25">
      <c r="A98" s="3">
        <v>96</v>
      </c>
      <c r="B98" s="36" t="s">
        <v>256</v>
      </c>
      <c r="C98" s="42" t="s">
        <v>166</v>
      </c>
      <c r="D98" s="10" t="s">
        <v>96</v>
      </c>
      <c r="F98" s="3">
        <v>96</v>
      </c>
      <c r="G98" s="36" t="s">
        <v>655</v>
      </c>
      <c r="H98" s="42" t="s">
        <v>24</v>
      </c>
      <c r="I98" s="10" t="s">
        <v>96</v>
      </c>
      <c r="K98" s="3">
        <v>96</v>
      </c>
      <c r="L98" s="36" t="s">
        <v>195</v>
      </c>
      <c r="M98" s="42" t="s">
        <v>398</v>
      </c>
      <c r="N98" s="10" t="s">
        <v>96</v>
      </c>
      <c r="P98" s="3">
        <v>96</v>
      </c>
      <c r="Q98" s="36" t="s">
        <v>793</v>
      </c>
      <c r="R98" s="42" t="s">
        <v>42</v>
      </c>
      <c r="S98" s="10" t="s">
        <v>96</v>
      </c>
      <c r="U98" s="3">
        <v>96</v>
      </c>
      <c r="V98" s="36" t="s">
        <v>280</v>
      </c>
      <c r="W98" s="42" t="s">
        <v>125</v>
      </c>
      <c r="X98" s="10" t="s">
        <v>96</v>
      </c>
      <c r="Z98" s="3">
        <v>96</v>
      </c>
      <c r="AA98" s="36" t="s">
        <v>230</v>
      </c>
      <c r="AB98" s="42" t="s">
        <v>684</v>
      </c>
      <c r="AC98" s="10" t="s">
        <v>96</v>
      </c>
    </row>
    <row r="99" spans="1:29" x14ac:dyDescent="0.25">
      <c r="A99" s="3">
        <v>97</v>
      </c>
      <c r="B99" s="36" t="s">
        <v>257</v>
      </c>
      <c r="C99" s="42" t="s">
        <v>157</v>
      </c>
      <c r="D99" s="10" t="s">
        <v>96</v>
      </c>
      <c r="F99" s="3">
        <v>97</v>
      </c>
      <c r="G99" s="36" t="s">
        <v>514</v>
      </c>
      <c r="H99" s="42" t="s">
        <v>42</v>
      </c>
      <c r="I99" s="10" t="s">
        <v>96</v>
      </c>
      <c r="K99" s="3">
        <v>97</v>
      </c>
      <c r="L99" s="36" t="s">
        <v>259</v>
      </c>
      <c r="M99" s="42" t="s">
        <v>399</v>
      </c>
      <c r="N99" s="10" t="s">
        <v>96</v>
      </c>
      <c r="P99" s="3">
        <v>97</v>
      </c>
      <c r="Q99" s="36" t="s">
        <v>793</v>
      </c>
      <c r="R99" s="42" t="s">
        <v>661</v>
      </c>
      <c r="S99" s="10" t="s">
        <v>96</v>
      </c>
      <c r="U99" s="3">
        <v>97</v>
      </c>
      <c r="V99" s="36" t="s">
        <v>505</v>
      </c>
      <c r="W99" s="42" t="s">
        <v>506</v>
      </c>
      <c r="X99" s="10" t="s">
        <v>96</v>
      </c>
      <c r="Z99" s="3">
        <v>97</v>
      </c>
      <c r="AA99" s="36" t="s">
        <v>883</v>
      </c>
      <c r="AB99" s="42" t="s">
        <v>663</v>
      </c>
      <c r="AC99" s="10" t="s">
        <v>96</v>
      </c>
    </row>
    <row r="100" spans="1:29" x14ac:dyDescent="0.25">
      <c r="A100" s="3">
        <v>98</v>
      </c>
      <c r="B100" s="36" t="s">
        <v>258</v>
      </c>
      <c r="C100" s="42" t="s">
        <v>167</v>
      </c>
      <c r="D100" s="10" t="s">
        <v>96</v>
      </c>
      <c r="F100" s="3">
        <v>98</v>
      </c>
      <c r="G100" s="36" t="s">
        <v>656</v>
      </c>
      <c r="H100" s="42" t="s">
        <v>657</v>
      </c>
      <c r="I100" s="10" t="s">
        <v>96</v>
      </c>
      <c r="K100" s="3">
        <v>98</v>
      </c>
      <c r="L100" s="36" t="s">
        <v>400</v>
      </c>
      <c r="M100" s="42" t="s">
        <v>308</v>
      </c>
      <c r="N100" s="10" t="s">
        <v>96</v>
      </c>
      <c r="P100" s="3">
        <v>98</v>
      </c>
      <c r="Q100" s="36" t="s">
        <v>794</v>
      </c>
      <c r="R100" s="42" t="s">
        <v>795</v>
      </c>
      <c r="S100" s="10" t="s">
        <v>96</v>
      </c>
      <c r="U100" s="3">
        <v>98</v>
      </c>
      <c r="V100" s="36" t="s">
        <v>507</v>
      </c>
      <c r="W100" s="42" t="s">
        <v>508</v>
      </c>
      <c r="X100" s="10" t="s">
        <v>96</v>
      </c>
      <c r="Z100" s="3">
        <v>98</v>
      </c>
      <c r="AA100" s="36" t="s">
        <v>584</v>
      </c>
      <c r="AB100" s="42" t="s">
        <v>681</v>
      </c>
      <c r="AC100" s="10" t="s">
        <v>96</v>
      </c>
    </row>
    <row r="101" spans="1:29" x14ac:dyDescent="0.25">
      <c r="A101" s="3">
        <v>99</v>
      </c>
      <c r="B101" s="36" t="s">
        <v>259</v>
      </c>
      <c r="C101" s="42" t="s">
        <v>168</v>
      </c>
      <c r="D101" s="10" t="s">
        <v>96</v>
      </c>
      <c r="F101" s="3">
        <v>99</v>
      </c>
      <c r="G101" s="36" t="s">
        <v>658</v>
      </c>
      <c r="H101" s="42" t="s">
        <v>659</v>
      </c>
      <c r="I101" s="10" t="s">
        <v>96</v>
      </c>
      <c r="K101" s="3">
        <v>99</v>
      </c>
      <c r="L101" s="36" t="s">
        <v>397</v>
      </c>
      <c r="M101" s="42" t="s">
        <v>301</v>
      </c>
      <c r="N101" s="10" t="s">
        <v>96</v>
      </c>
      <c r="P101" s="3">
        <v>99</v>
      </c>
      <c r="Q101" s="36" t="s">
        <v>796</v>
      </c>
      <c r="R101" s="42" t="s">
        <v>737</v>
      </c>
      <c r="S101" s="10" t="s">
        <v>96</v>
      </c>
      <c r="U101" s="3">
        <v>99</v>
      </c>
      <c r="V101" s="36" t="s">
        <v>37</v>
      </c>
      <c r="W101" s="42" t="s">
        <v>131</v>
      </c>
      <c r="X101" s="10" t="s">
        <v>96</v>
      </c>
      <c r="Z101" s="3">
        <v>99</v>
      </c>
      <c r="AA101" s="36" t="s">
        <v>884</v>
      </c>
      <c r="AB101" s="42" t="s">
        <v>42</v>
      </c>
      <c r="AC101" s="10" t="s">
        <v>96</v>
      </c>
    </row>
    <row r="102" spans="1:29" ht="15.75" thickBot="1" x14ac:dyDescent="0.3">
      <c r="A102" s="4">
        <v>100</v>
      </c>
      <c r="B102" s="39" t="s">
        <v>260</v>
      </c>
      <c r="C102" s="43" t="s">
        <v>169</v>
      </c>
      <c r="D102" s="11" t="s">
        <v>96</v>
      </c>
      <c r="F102" s="4">
        <v>100</v>
      </c>
      <c r="G102" s="39" t="s">
        <v>660</v>
      </c>
      <c r="H102" s="43" t="s">
        <v>556</v>
      </c>
      <c r="I102" s="11" t="s">
        <v>96</v>
      </c>
      <c r="K102" s="4">
        <v>100</v>
      </c>
      <c r="L102" s="39" t="s">
        <v>75</v>
      </c>
      <c r="M102" s="43" t="s">
        <v>75</v>
      </c>
      <c r="N102" s="11" t="s">
        <v>96</v>
      </c>
      <c r="P102" s="4">
        <v>100</v>
      </c>
      <c r="Q102" s="39" t="s">
        <v>797</v>
      </c>
      <c r="R102" s="43" t="s">
        <v>620</v>
      </c>
      <c r="S102" s="11" t="s">
        <v>96</v>
      </c>
      <c r="U102" s="4">
        <v>100</v>
      </c>
      <c r="V102" s="39" t="s">
        <v>897</v>
      </c>
      <c r="W102" s="43" t="s">
        <v>388</v>
      </c>
      <c r="X102" s="11" t="s">
        <v>96</v>
      </c>
      <c r="Z102" s="4">
        <v>100</v>
      </c>
      <c r="AA102" s="39" t="s">
        <v>885</v>
      </c>
      <c r="AB102" s="43" t="s">
        <v>637</v>
      </c>
      <c r="AC102" s="11" t="s">
        <v>96</v>
      </c>
    </row>
    <row r="103" spans="1:29" x14ac:dyDescent="0.25">
      <c r="A103" s="5">
        <v>101</v>
      </c>
      <c r="B103" s="35" t="s">
        <v>261</v>
      </c>
      <c r="C103" s="33" t="s">
        <v>170</v>
      </c>
      <c r="D103" s="14" t="s">
        <v>97</v>
      </c>
      <c r="F103" s="5">
        <v>101</v>
      </c>
      <c r="G103" s="35" t="s">
        <v>527</v>
      </c>
      <c r="H103" s="33" t="s">
        <v>661</v>
      </c>
      <c r="I103" s="14" t="s">
        <v>97</v>
      </c>
      <c r="K103" s="5">
        <v>101</v>
      </c>
      <c r="L103" s="35" t="s">
        <v>401</v>
      </c>
      <c r="M103" s="33" t="s">
        <v>109</v>
      </c>
      <c r="N103" s="14" t="s">
        <v>97</v>
      </c>
      <c r="P103" s="5">
        <v>101</v>
      </c>
      <c r="Q103" s="35" t="s">
        <v>798</v>
      </c>
      <c r="R103" s="33" t="s">
        <v>36</v>
      </c>
      <c r="S103" s="14" t="s">
        <v>97</v>
      </c>
      <c r="U103" s="5">
        <v>101</v>
      </c>
      <c r="V103" s="35" t="s">
        <v>509</v>
      </c>
      <c r="W103" s="33" t="s">
        <v>103</v>
      </c>
      <c r="X103" s="14" t="s">
        <v>97</v>
      </c>
      <c r="Z103" s="5">
        <v>101</v>
      </c>
      <c r="AA103" s="35" t="s">
        <v>886</v>
      </c>
      <c r="AB103" s="33" t="s">
        <v>772</v>
      </c>
      <c r="AC103" s="14" t="s">
        <v>97</v>
      </c>
    </row>
    <row r="104" spans="1:29" x14ac:dyDescent="0.25">
      <c r="A104" s="3">
        <v>102</v>
      </c>
      <c r="B104" s="36" t="s">
        <v>262</v>
      </c>
      <c r="C104" s="42" t="s">
        <v>114</v>
      </c>
      <c r="D104" s="10" t="s">
        <v>97</v>
      </c>
      <c r="F104" s="3">
        <v>102</v>
      </c>
      <c r="G104" s="36" t="s">
        <v>662</v>
      </c>
      <c r="H104" s="42" t="s">
        <v>663</v>
      </c>
      <c r="I104" s="10" t="s">
        <v>97</v>
      </c>
      <c r="K104" s="3">
        <v>102</v>
      </c>
      <c r="L104" s="36" t="s">
        <v>181</v>
      </c>
      <c r="M104" s="42" t="s">
        <v>402</v>
      </c>
      <c r="N104" s="10" t="s">
        <v>97</v>
      </c>
      <c r="P104" s="3">
        <v>102</v>
      </c>
      <c r="Q104" s="36" t="s">
        <v>181</v>
      </c>
      <c r="R104" s="42" t="s">
        <v>799</v>
      </c>
      <c r="S104" s="10" t="s">
        <v>97</v>
      </c>
      <c r="U104" s="3">
        <v>102</v>
      </c>
      <c r="V104" s="36" t="s">
        <v>510</v>
      </c>
      <c r="W104" s="42" t="s">
        <v>511</v>
      </c>
      <c r="X104" s="10" t="s">
        <v>97</v>
      </c>
      <c r="Z104" s="3">
        <v>102</v>
      </c>
      <c r="AA104" s="36" t="s">
        <v>217</v>
      </c>
      <c r="AB104" s="42" t="s">
        <v>567</v>
      </c>
      <c r="AC104" s="10" t="s">
        <v>97</v>
      </c>
    </row>
    <row r="105" spans="1:29" x14ac:dyDescent="0.25">
      <c r="A105" s="3">
        <v>103</v>
      </c>
      <c r="B105" s="36" t="s">
        <v>263</v>
      </c>
      <c r="C105" s="42" t="s">
        <v>112</v>
      </c>
      <c r="D105" s="10" t="s">
        <v>97</v>
      </c>
      <c r="F105" s="3">
        <v>103</v>
      </c>
      <c r="G105" s="36" t="s">
        <v>579</v>
      </c>
      <c r="H105" s="42" t="s">
        <v>597</v>
      </c>
      <c r="I105" s="10" t="s">
        <v>97</v>
      </c>
      <c r="K105" s="3">
        <v>103</v>
      </c>
      <c r="L105" s="36" t="s">
        <v>403</v>
      </c>
      <c r="M105" s="42" t="s">
        <v>404</v>
      </c>
      <c r="N105" s="10" t="s">
        <v>97</v>
      </c>
      <c r="P105" s="3">
        <v>103</v>
      </c>
      <c r="Q105" s="36" t="s">
        <v>800</v>
      </c>
      <c r="R105" s="42" t="s">
        <v>801</v>
      </c>
      <c r="S105" s="10" t="s">
        <v>97</v>
      </c>
      <c r="U105" s="3">
        <v>103</v>
      </c>
      <c r="V105" s="36" t="s">
        <v>512</v>
      </c>
      <c r="W105" s="42" t="s">
        <v>513</v>
      </c>
      <c r="X105" s="10" t="s">
        <v>97</v>
      </c>
      <c r="Z105" s="3">
        <v>103</v>
      </c>
      <c r="AA105" s="36" t="s">
        <v>887</v>
      </c>
      <c r="AB105" s="42" t="s">
        <v>774</v>
      </c>
      <c r="AC105" s="10" t="s">
        <v>97</v>
      </c>
    </row>
    <row r="106" spans="1:29" x14ac:dyDescent="0.25">
      <c r="A106" s="3">
        <v>104</v>
      </c>
      <c r="B106" s="36" t="s">
        <v>264</v>
      </c>
      <c r="C106" s="42" t="s">
        <v>171</v>
      </c>
      <c r="D106" s="10" t="s">
        <v>97</v>
      </c>
      <c r="F106" s="3">
        <v>104</v>
      </c>
      <c r="G106" s="36" t="s">
        <v>664</v>
      </c>
      <c r="H106" s="42" t="s">
        <v>614</v>
      </c>
      <c r="I106" s="10" t="s">
        <v>97</v>
      </c>
      <c r="K106" s="3">
        <v>104</v>
      </c>
      <c r="L106" s="36" t="s">
        <v>225</v>
      </c>
      <c r="M106" s="42" t="s">
        <v>116</v>
      </c>
      <c r="N106" s="10" t="s">
        <v>97</v>
      </c>
      <c r="P106" s="3">
        <v>104</v>
      </c>
      <c r="Q106" s="36" t="s">
        <v>802</v>
      </c>
      <c r="R106" s="42" t="s">
        <v>803</v>
      </c>
      <c r="S106" s="10" t="s">
        <v>97</v>
      </c>
      <c r="U106" s="3">
        <v>104</v>
      </c>
      <c r="V106" s="36" t="s">
        <v>514</v>
      </c>
      <c r="W106" s="42" t="s">
        <v>103</v>
      </c>
      <c r="X106" s="10" t="s">
        <v>97</v>
      </c>
      <c r="Z106" s="3">
        <v>104</v>
      </c>
      <c r="AA106" s="36" t="s">
        <v>888</v>
      </c>
      <c r="AB106" s="42" t="s">
        <v>889</v>
      </c>
      <c r="AC106" s="10" t="s">
        <v>97</v>
      </c>
    </row>
    <row r="107" spans="1:29" x14ac:dyDescent="0.25">
      <c r="A107" s="3">
        <v>105</v>
      </c>
      <c r="B107" s="36" t="s">
        <v>265</v>
      </c>
      <c r="C107" s="42" t="s">
        <v>172</v>
      </c>
      <c r="D107" s="10" t="s">
        <v>97</v>
      </c>
      <c r="F107" s="3">
        <v>105</v>
      </c>
      <c r="G107" s="36" t="s">
        <v>665</v>
      </c>
      <c r="H107" s="42" t="s">
        <v>666</v>
      </c>
      <c r="I107" s="10" t="s">
        <v>97</v>
      </c>
      <c r="K107" s="3">
        <v>105</v>
      </c>
      <c r="L107" s="36" t="s">
        <v>405</v>
      </c>
      <c r="M107" s="42" t="s">
        <v>103</v>
      </c>
      <c r="N107" s="10" t="s">
        <v>97</v>
      </c>
      <c r="P107" s="3">
        <v>105</v>
      </c>
      <c r="Q107" s="36" t="s">
        <v>804</v>
      </c>
      <c r="R107" s="42" t="s">
        <v>17</v>
      </c>
      <c r="S107" s="10" t="s">
        <v>97</v>
      </c>
      <c r="U107" s="3">
        <v>105</v>
      </c>
      <c r="V107" s="36" t="s">
        <v>515</v>
      </c>
      <c r="W107" s="42" t="s">
        <v>419</v>
      </c>
      <c r="X107" s="10" t="s">
        <v>97</v>
      </c>
      <c r="Z107" s="3">
        <v>105</v>
      </c>
      <c r="AA107" s="36" t="s">
        <v>890</v>
      </c>
      <c r="AB107" s="42" t="s">
        <v>891</v>
      </c>
      <c r="AC107" s="10" t="s">
        <v>97</v>
      </c>
    </row>
    <row r="108" spans="1:29" x14ac:dyDescent="0.25">
      <c r="A108" s="3">
        <v>106</v>
      </c>
      <c r="B108" s="36" t="s">
        <v>266</v>
      </c>
      <c r="C108" s="42" t="s">
        <v>173</v>
      </c>
      <c r="D108" s="10" t="s">
        <v>97</v>
      </c>
      <c r="F108" s="3">
        <v>106</v>
      </c>
      <c r="G108" s="36" t="s">
        <v>667</v>
      </c>
      <c r="H108" s="42" t="s">
        <v>668</v>
      </c>
      <c r="I108" s="10" t="s">
        <v>97</v>
      </c>
      <c r="K108" s="3">
        <v>106</v>
      </c>
      <c r="L108" s="36" t="s">
        <v>406</v>
      </c>
      <c r="M108" s="42" t="s">
        <v>175</v>
      </c>
      <c r="N108" s="10" t="s">
        <v>97</v>
      </c>
      <c r="P108" s="3">
        <v>106</v>
      </c>
      <c r="Q108" s="36" t="s">
        <v>805</v>
      </c>
      <c r="R108" s="42" t="s">
        <v>806</v>
      </c>
      <c r="S108" s="10" t="s">
        <v>97</v>
      </c>
      <c r="U108" s="3">
        <v>106</v>
      </c>
      <c r="V108" s="36" t="s">
        <v>516</v>
      </c>
      <c r="W108" s="42" t="s">
        <v>132</v>
      </c>
      <c r="X108" s="10" t="s">
        <v>97</v>
      </c>
      <c r="Z108" s="3">
        <v>106</v>
      </c>
      <c r="AA108" s="36" t="s">
        <v>566</v>
      </c>
      <c r="AB108" s="42" t="s">
        <v>892</v>
      </c>
      <c r="AC108" s="10" t="s">
        <v>97</v>
      </c>
    </row>
    <row r="109" spans="1:29" x14ac:dyDescent="0.25">
      <c r="A109" s="3">
        <v>107</v>
      </c>
      <c r="B109" s="36" t="s">
        <v>267</v>
      </c>
      <c r="C109" s="42" t="s">
        <v>174</v>
      </c>
      <c r="D109" s="10" t="s">
        <v>97</v>
      </c>
      <c r="F109" s="3">
        <v>107</v>
      </c>
      <c r="G109" s="36" t="s">
        <v>669</v>
      </c>
      <c r="H109" s="42" t="s">
        <v>670</v>
      </c>
      <c r="I109" s="10" t="s">
        <v>97</v>
      </c>
      <c r="K109" s="3">
        <v>107</v>
      </c>
      <c r="L109" s="36" t="s">
        <v>407</v>
      </c>
      <c r="M109" s="42" t="s">
        <v>388</v>
      </c>
      <c r="N109" s="10" t="s">
        <v>97</v>
      </c>
      <c r="P109" s="3">
        <v>107</v>
      </c>
      <c r="Q109" s="36" t="s">
        <v>807</v>
      </c>
      <c r="R109" s="42" t="s">
        <v>614</v>
      </c>
      <c r="S109" s="10" t="s">
        <v>97</v>
      </c>
      <c r="U109" s="3">
        <v>107</v>
      </c>
      <c r="V109" s="36" t="s">
        <v>195</v>
      </c>
      <c r="W109" s="42" t="s">
        <v>388</v>
      </c>
      <c r="X109" s="10" t="s">
        <v>97</v>
      </c>
      <c r="Z109" s="3">
        <v>107</v>
      </c>
      <c r="AA109" s="36" t="s">
        <v>679</v>
      </c>
      <c r="AB109" s="42" t="s">
        <v>680</v>
      </c>
      <c r="AC109" s="10" t="s">
        <v>97</v>
      </c>
    </row>
    <row r="110" spans="1:29" x14ac:dyDescent="0.25">
      <c r="A110" s="3">
        <v>108</v>
      </c>
      <c r="B110" s="36" t="s">
        <v>268</v>
      </c>
      <c r="C110" s="42" t="s">
        <v>175</v>
      </c>
      <c r="D110" s="10" t="s">
        <v>97</v>
      </c>
      <c r="F110" s="3">
        <v>108</v>
      </c>
      <c r="G110" s="36" t="s">
        <v>671</v>
      </c>
      <c r="H110" s="42" t="s">
        <v>672</v>
      </c>
      <c r="I110" s="10" t="s">
        <v>97</v>
      </c>
      <c r="K110" s="3">
        <v>108</v>
      </c>
      <c r="L110" s="36" t="s">
        <v>408</v>
      </c>
      <c r="M110" s="42" t="s">
        <v>409</v>
      </c>
      <c r="N110" s="10" t="s">
        <v>97</v>
      </c>
      <c r="P110" s="3">
        <v>108</v>
      </c>
      <c r="Q110" s="36" t="s">
        <v>808</v>
      </c>
      <c r="R110" s="42" t="s">
        <v>90</v>
      </c>
      <c r="S110" s="10" t="s">
        <v>97</v>
      </c>
      <c r="U110" s="3">
        <v>108</v>
      </c>
      <c r="V110" s="36" t="s">
        <v>517</v>
      </c>
      <c r="W110" s="42" t="s">
        <v>518</v>
      </c>
      <c r="X110" s="10" t="s">
        <v>97</v>
      </c>
      <c r="Z110" s="3">
        <v>108</v>
      </c>
      <c r="AA110" s="36" t="s">
        <v>83</v>
      </c>
      <c r="AB110" s="42" t="s">
        <v>681</v>
      </c>
      <c r="AC110" s="10" t="s">
        <v>97</v>
      </c>
    </row>
    <row r="111" spans="1:29" x14ac:dyDescent="0.25">
      <c r="A111" s="3">
        <v>109</v>
      </c>
      <c r="B111" s="36" t="s">
        <v>269</v>
      </c>
      <c r="C111" s="42" t="s">
        <v>176</v>
      </c>
      <c r="D111" s="10" t="s">
        <v>97</v>
      </c>
      <c r="F111" s="3">
        <v>109</v>
      </c>
      <c r="G111" s="36" t="s">
        <v>415</v>
      </c>
      <c r="H111" s="42" t="s">
        <v>673</v>
      </c>
      <c r="I111" s="10" t="s">
        <v>97</v>
      </c>
      <c r="K111" s="3">
        <v>109</v>
      </c>
      <c r="L111" s="36" t="s">
        <v>410</v>
      </c>
      <c r="M111" s="42" t="s">
        <v>174</v>
      </c>
      <c r="N111" s="10" t="s">
        <v>97</v>
      </c>
      <c r="P111" s="3">
        <v>109</v>
      </c>
      <c r="Q111" s="36" t="s">
        <v>809</v>
      </c>
      <c r="R111" s="42" t="s">
        <v>810</v>
      </c>
      <c r="S111" s="10" t="s">
        <v>97</v>
      </c>
      <c r="U111" s="3">
        <v>109</v>
      </c>
      <c r="V111" s="36" t="s">
        <v>519</v>
      </c>
      <c r="W111" s="42" t="s">
        <v>520</v>
      </c>
      <c r="X111" s="10" t="s">
        <v>97</v>
      </c>
      <c r="Z111" s="3">
        <v>109</v>
      </c>
      <c r="AA111" s="36" t="s">
        <v>682</v>
      </c>
      <c r="AB111" s="42" t="s">
        <v>14</v>
      </c>
      <c r="AC111" s="10" t="s">
        <v>97</v>
      </c>
    </row>
    <row r="112" spans="1:29" x14ac:dyDescent="0.25">
      <c r="A112" s="3">
        <v>110</v>
      </c>
      <c r="B112" s="36" t="s">
        <v>270</v>
      </c>
      <c r="C112" s="42" t="s">
        <v>177</v>
      </c>
      <c r="D112" s="10" t="s">
        <v>97</v>
      </c>
      <c r="F112" s="3">
        <v>110</v>
      </c>
      <c r="G112" s="36" t="s">
        <v>674</v>
      </c>
      <c r="H112" s="42" t="s">
        <v>675</v>
      </c>
      <c r="I112" s="10" t="s">
        <v>97</v>
      </c>
      <c r="K112" s="3">
        <v>110</v>
      </c>
      <c r="L112" s="36" t="s">
        <v>411</v>
      </c>
      <c r="M112" s="42" t="s">
        <v>412</v>
      </c>
      <c r="N112" s="10" t="s">
        <v>97</v>
      </c>
      <c r="P112" s="3">
        <v>110</v>
      </c>
      <c r="Q112" s="36" t="s">
        <v>811</v>
      </c>
      <c r="R112" s="42" t="s">
        <v>502</v>
      </c>
      <c r="S112" s="10" t="s">
        <v>97</v>
      </c>
      <c r="U112" s="3">
        <v>110</v>
      </c>
      <c r="V112" s="36" t="s">
        <v>267</v>
      </c>
      <c r="W112" s="42" t="s">
        <v>295</v>
      </c>
      <c r="X112" s="10" t="s">
        <v>97</v>
      </c>
      <c r="Z112" s="3">
        <v>110</v>
      </c>
      <c r="AA112" s="36" t="s">
        <v>683</v>
      </c>
      <c r="AB112" s="42" t="s">
        <v>684</v>
      </c>
      <c r="AC112" s="10" t="s">
        <v>97</v>
      </c>
    </row>
    <row r="113" spans="1:29" x14ac:dyDescent="0.25">
      <c r="A113" s="3">
        <v>111</v>
      </c>
      <c r="B113" s="36" t="s">
        <v>271</v>
      </c>
      <c r="C113" s="42" t="s">
        <v>178</v>
      </c>
      <c r="D113" s="10" t="s">
        <v>97</v>
      </c>
      <c r="F113" s="3">
        <v>111</v>
      </c>
      <c r="G113" s="36" t="s">
        <v>676</v>
      </c>
      <c r="H113" s="42" t="s">
        <v>677</v>
      </c>
      <c r="I113" s="10" t="s">
        <v>97</v>
      </c>
      <c r="K113" s="3">
        <v>111</v>
      </c>
      <c r="L113" s="36" t="s">
        <v>413</v>
      </c>
      <c r="M113" s="42" t="s">
        <v>146</v>
      </c>
      <c r="N113" s="10" t="s">
        <v>97</v>
      </c>
      <c r="P113" s="3">
        <v>111</v>
      </c>
      <c r="Q113" s="36" t="s">
        <v>812</v>
      </c>
      <c r="R113" s="42" t="s">
        <v>813</v>
      </c>
      <c r="S113" s="10" t="s">
        <v>97</v>
      </c>
      <c r="U113" s="3">
        <v>111</v>
      </c>
      <c r="V113" s="36" t="s">
        <v>13</v>
      </c>
      <c r="W113" s="42" t="s">
        <v>521</v>
      </c>
      <c r="X113" s="10" t="s">
        <v>97</v>
      </c>
      <c r="Z113" s="3">
        <v>111</v>
      </c>
      <c r="AA113" s="36" t="s">
        <v>685</v>
      </c>
      <c r="AB113" s="42" t="s">
        <v>686</v>
      </c>
      <c r="AC113" s="10" t="s">
        <v>97</v>
      </c>
    </row>
    <row r="114" spans="1:29" x14ac:dyDescent="0.25">
      <c r="A114" s="3">
        <v>112</v>
      </c>
      <c r="B114" s="36" t="s">
        <v>272</v>
      </c>
      <c r="C114" s="42" t="s">
        <v>273</v>
      </c>
      <c r="D114" s="10" t="s">
        <v>97</v>
      </c>
      <c r="F114" s="3">
        <v>112</v>
      </c>
      <c r="G114" s="36" t="s">
        <v>678</v>
      </c>
      <c r="H114" s="42" t="s">
        <v>567</v>
      </c>
      <c r="I114" s="10" t="s">
        <v>97</v>
      </c>
      <c r="K114" s="3">
        <v>112</v>
      </c>
      <c r="L114" s="36" t="s">
        <v>413</v>
      </c>
      <c r="M114" s="42" t="s">
        <v>414</v>
      </c>
      <c r="N114" s="10" t="s">
        <v>97</v>
      </c>
      <c r="P114" s="3">
        <v>112</v>
      </c>
      <c r="Q114" s="36" t="s">
        <v>814</v>
      </c>
      <c r="R114" s="42" t="s">
        <v>23</v>
      </c>
      <c r="S114" s="10" t="s">
        <v>97</v>
      </c>
      <c r="U114" s="3">
        <v>112</v>
      </c>
      <c r="V114" s="36" t="s">
        <v>141</v>
      </c>
      <c r="W114" s="42" t="s">
        <v>522</v>
      </c>
      <c r="X114" s="10" t="s">
        <v>97</v>
      </c>
      <c r="Z114" s="3">
        <v>112</v>
      </c>
      <c r="AA114" s="36" t="s">
        <v>400</v>
      </c>
      <c r="AB114" s="42" t="s">
        <v>646</v>
      </c>
      <c r="AC114" s="10" t="s">
        <v>97</v>
      </c>
    </row>
    <row r="115" spans="1:29" x14ac:dyDescent="0.25">
      <c r="A115" s="3">
        <v>113</v>
      </c>
      <c r="B115" s="37" t="s">
        <v>274</v>
      </c>
      <c r="C115" s="45" t="s">
        <v>275</v>
      </c>
      <c r="D115" s="10" t="s">
        <v>97</v>
      </c>
      <c r="F115" s="3">
        <v>113</v>
      </c>
      <c r="G115" s="37" t="s">
        <v>679</v>
      </c>
      <c r="H115" s="45" t="s">
        <v>680</v>
      </c>
      <c r="I115" s="10" t="s">
        <v>97</v>
      </c>
      <c r="K115" s="3">
        <v>113</v>
      </c>
      <c r="L115" s="37" t="s">
        <v>415</v>
      </c>
      <c r="M115" s="45" t="s">
        <v>293</v>
      </c>
      <c r="N115" s="10" t="s">
        <v>97</v>
      </c>
      <c r="P115" s="3">
        <v>113</v>
      </c>
      <c r="Q115" s="37" t="s">
        <v>815</v>
      </c>
      <c r="R115" s="45" t="s">
        <v>597</v>
      </c>
      <c r="S115" s="10" t="s">
        <v>97</v>
      </c>
      <c r="U115" s="3">
        <v>113</v>
      </c>
      <c r="V115" s="37" t="s">
        <v>523</v>
      </c>
      <c r="W115" s="45" t="s">
        <v>524</v>
      </c>
      <c r="X115" s="10" t="s">
        <v>97</v>
      </c>
      <c r="Z115" s="3">
        <v>113</v>
      </c>
      <c r="AA115" s="37" t="s">
        <v>763</v>
      </c>
      <c r="AB115" s="45" t="s">
        <v>893</v>
      </c>
      <c r="AC115" s="10" t="s">
        <v>97</v>
      </c>
    </row>
    <row r="116" spans="1:29" x14ac:dyDescent="0.25">
      <c r="A116" s="3">
        <v>114</v>
      </c>
      <c r="B116" s="37" t="s">
        <v>274</v>
      </c>
      <c r="C116" s="45" t="s">
        <v>276</v>
      </c>
      <c r="D116" s="10" t="s">
        <v>97</v>
      </c>
      <c r="F116" s="3">
        <v>114</v>
      </c>
      <c r="G116" s="37" t="s">
        <v>83</v>
      </c>
      <c r="H116" s="45" t="s">
        <v>681</v>
      </c>
      <c r="I116" s="10" t="s">
        <v>97</v>
      </c>
      <c r="K116" s="3">
        <v>114</v>
      </c>
      <c r="L116" s="37" t="s">
        <v>416</v>
      </c>
      <c r="M116" s="45" t="s">
        <v>417</v>
      </c>
      <c r="N116" s="10" t="s">
        <v>97</v>
      </c>
      <c r="P116" s="3">
        <v>114</v>
      </c>
      <c r="Q116" s="37" t="s">
        <v>683</v>
      </c>
      <c r="R116" s="45" t="s">
        <v>816</v>
      </c>
      <c r="S116" s="10" t="s">
        <v>97</v>
      </c>
      <c r="U116" s="3">
        <v>114</v>
      </c>
      <c r="V116" s="37" t="s">
        <v>445</v>
      </c>
      <c r="W116" s="45" t="s">
        <v>525</v>
      </c>
      <c r="X116" s="10" t="s">
        <v>97</v>
      </c>
      <c r="Z116" s="3">
        <v>114</v>
      </c>
      <c r="AA116" s="37"/>
      <c r="AB116" s="45"/>
      <c r="AC116" s="10" t="s">
        <v>97</v>
      </c>
    </row>
    <row r="117" spans="1:29" x14ac:dyDescent="0.25">
      <c r="A117" s="3">
        <v>115</v>
      </c>
      <c r="B117" s="37" t="s">
        <v>277</v>
      </c>
      <c r="C117" s="45" t="s">
        <v>278</v>
      </c>
      <c r="D117" s="10" t="s">
        <v>97</v>
      </c>
      <c r="F117" s="3">
        <v>115</v>
      </c>
      <c r="G117" s="37" t="s">
        <v>400</v>
      </c>
      <c r="H117" s="45" t="s">
        <v>646</v>
      </c>
      <c r="I117" s="10" t="s">
        <v>97</v>
      </c>
      <c r="K117" s="3">
        <v>115</v>
      </c>
      <c r="L117" s="37" t="s">
        <v>418</v>
      </c>
      <c r="M117" s="45" t="s">
        <v>419</v>
      </c>
      <c r="N117" s="10" t="s">
        <v>97</v>
      </c>
      <c r="P117" s="3">
        <v>115</v>
      </c>
      <c r="Q117" s="37" t="s">
        <v>464</v>
      </c>
      <c r="R117" s="45" t="s">
        <v>813</v>
      </c>
      <c r="S117" s="10" t="s">
        <v>97</v>
      </c>
      <c r="U117" s="3">
        <v>115</v>
      </c>
      <c r="V117" s="37" t="s">
        <v>195</v>
      </c>
      <c r="W117" s="45" t="s">
        <v>102</v>
      </c>
      <c r="X117" s="10" t="s">
        <v>97</v>
      </c>
      <c r="Z117" s="3">
        <v>115</v>
      </c>
      <c r="AA117" s="37"/>
      <c r="AB117" s="45"/>
      <c r="AC117" s="10" t="s">
        <v>97</v>
      </c>
    </row>
    <row r="118" spans="1:29" x14ac:dyDescent="0.25">
      <c r="A118" s="3">
        <v>116</v>
      </c>
      <c r="B118" s="37" t="s">
        <v>279</v>
      </c>
      <c r="C118" s="45" t="s">
        <v>160</v>
      </c>
      <c r="D118" s="10" t="s">
        <v>97</v>
      </c>
      <c r="F118" s="3">
        <v>116</v>
      </c>
      <c r="G118" s="37" t="s">
        <v>682</v>
      </c>
      <c r="H118" s="45" t="s">
        <v>14</v>
      </c>
      <c r="I118" s="10" t="s">
        <v>97</v>
      </c>
      <c r="K118" s="3">
        <v>116</v>
      </c>
      <c r="L118" s="37" t="s">
        <v>420</v>
      </c>
      <c r="M118" s="45" t="s">
        <v>122</v>
      </c>
      <c r="N118" s="10" t="s">
        <v>97</v>
      </c>
      <c r="P118" s="3">
        <v>116</v>
      </c>
      <c r="Q118" s="37" t="s">
        <v>75</v>
      </c>
      <c r="R118" s="45" t="s">
        <v>75</v>
      </c>
      <c r="S118" s="10" t="s">
        <v>97</v>
      </c>
      <c r="U118" s="3">
        <v>116</v>
      </c>
      <c r="V118" s="37" t="s">
        <v>526</v>
      </c>
      <c r="W118" s="45" t="s">
        <v>170</v>
      </c>
      <c r="X118" s="10" t="s">
        <v>97</v>
      </c>
      <c r="Z118" s="3">
        <v>116</v>
      </c>
      <c r="AA118" s="37"/>
      <c r="AB118" s="45"/>
      <c r="AC118" s="10" t="s">
        <v>97</v>
      </c>
    </row>
    <row r="119" spans="1:29" x14ac:dyDescent="0.25">
      <c r="A119" s="3">
        <v>117</v>
      </c>
      <c r="B119" s="37"/>
      <c r="C119" s="45"/>
      <c r="D119" s="10" t="s">
        <v>97</v>
      </c>
      <c r="F119" s="3">
        <v>117</v>
      </c>
      <c r="G119" s="37" t="s">
        <v>683</v>
      </c>
      <c r="H119" s="45" t="s">
        <v>684</v>
      </c>
      <c r="I119" s="10" t="s">
        <v>97</v>
      </c>
      <c r="K119" s="3">
        <v>117</v>
      </c>
      <c r="L119" s="37" t="s">
        <v>406</v>
      </c>
      <c r="M119" s="45" t="s">
        <v>175</v>
      </c>
      <c r="N119" s="10" t="s">
        <v>97</v>
      </c>
      <c r="P119" s="3">
        <v>117</v>
      </c>
      <c r="Q119" s="37" t="s">
        <v>75</v>
      </c>
      <c r="R119" s="45" t="s">
        <v>75</v>
      </c>
      <c r="S119" s="10" t="s">
        <v>97</v>
      </c>
      <c r="U119" s="3">
        <v>117</v>
      </c>
      <c r="V119" s="37" t="s">
        <v>526</v>
      </c>
      <c r="W119" s="45" t="s">
        <v>390</v>
      </c>
      <c r="X119" s="10" t="s">
        <v>97</v>
      </c>
      <c r="Z119" s="3">
        <v>117</v>
      </c>
      <c r="AA119" s="37"/>
      <c r="AB119" s="45"/>
      <c r="AC119" s="10" t="s">
        <v>97</v>
      </c>
    </row>
    <row r="120" spans="1:29" x14ac:dyDescent="0.25">
      <c r="A120" s="3">
        <v>118</v>
      </c>
      <c r="B120" s="37"/>
      <c r="C120" s="45"/>
      <c r="D120" s="10" t="s">
        <v>97</v>
      </c>
      <c r="F120" s="3">
        <v>118</v>
      </c>
      <c r="G120" s="37" t="s">
        <v>685</v>
      </c>
      <c r="H120" s="45" t="s">
        <v>686</v>
      </c>
      <c r="I120" s="10" t="s">
        <v>97</v>
      </c>
      <c r="K120" s="3">
        <v>118</v>
      </c>
      <c r="L120" s="37"/>
      <c r="M120" s="45"/>
      <c r="N120" s="10" t="s">
        <v>97</v>
      </c>
      <c r="P120" s="3">
        <v>118</v>
      </c>
      <c r="Q120" s="37" t="s">
        <v>75</v>
      </c>
      <c r="R120" s="45" t="s">
        <v>75</v>
      </c>
      <c r="S120" s="10" t="s">
        <v>97</v>
      </c>
      <c r="U120" s="3">
        <v>118</v>
      </c>
      <c r="V120" s="37" t="s">
        <v>527</v>
      </c>
      <c r="W120" s="45" t="s">
        <v>528</v>
      </c>
      <c r="X120" s="10" t="s">
        <v>97</v>
      </c>
      <c r="Z120" s="3">
        <v>118</v>
      </c>
      <c r="AA120" s="37"/>
      <c r="AB120" s="45"/>
      <c r="AC120" s="10" t="s">
        <v>97</v>
      </c>
    </row>
    <row r="121" spans="1:29" x14ac:dyDescent="0.25">
      <c r="A121" s="3">
        <v>119</v>
      </c>
      <c r="B121" s="37"/>
      <c r="C121" s="45"/>
      <c r="D121" s="10" t="s">
        <v>97</v>
      </c>
      <c r="F121" s="3">
        <v>119</v>
      </c>
      <c r="G121" s="37" t="s">
        <v>687</v>
      </c>
      <c r="H121" s="45" t="s">
        <v>588</v>
      </c>
      <c r="I121" s="10" t="s">
        <v>97</v>
      </c>
      <c r="K121" s="3">
        <v>119</v>
      </c>
      <c r="L121" s="37"/>
      <c r="M121" s="45"/>
      <c r="N121" s="10" t="s">
        <v>97</v>
      </c>
      <c r="P121" s="3">
        <v>119</v>
      </c>
      <c r="Q121" s="37" t="s">
        <v>75</v>
      </c>
      <c r="R121" s="45" t="s">
        <v>75</v>
      </c>
      <c r="S121" s="10" t="s">
        <v>97</v>
      </c>
      <c r="U121" s="3">
        <v>119</v>
      </c>
      <c r="V121" s="37" t="s">
        <v>529</v>
      </c>
      <c r="W121" s="45" t="s">
        <v>473</v>
      </c>
      <c r="X121" s="10" t="s">
        <v>97</v>
      </c>
      <c r="Z121" s="3">
        <v>119</v>
      </c>
      <c r="AA121" s="37"/>
      <c r="AB121" s="45"/>
      <c r="AC121" s="10" t="s">
        <v>97</v>
      </c>
    </row>
    <row r="122" spans="1:29" ht="15.75" thickBot="1" x14ac:dyDescent="0.3">
      <c r="A122" s="4">
        <v>120</v>
      </c>
      <c r="B122" s="38"/>
      <c r="C122" s="46"/>
      <c r="D122" s="11" t="s">
        <v>97</v>
      </c>
      <c r="F122" s="4">
        <v>120</v>
      </c>
      <c r="G122" s="38" t="s">
        <v>685</v>
      </c>
      <c r="H122" s="46" t="s">
        <v>686</v>
      </c>
      <c r="I122" s="11" t="s">
        <v>97</v>
      </c>
      <c r="K122" s="4">
        <v>120</v>
      </c>
      <c r="L122" s="38"/>
      <c r="M122" s="46"/>
      <c r="N122" s="11" t="s">
        <v>97</v>
      </c>
      <c r="P122" s="4">
        <v>120</v>
      </c>
      <c r="Q122" s="38" t="s">
        <v>75</v>
      </c>
      <c r="R122" s="46" t="s">
        <v>75</v>
      </c>
      <c r="S122" s="11" t="s">
        <v>97</v>
      </c>
      <c r="U122" s="4">
        <v>120</v>
      </c>
      <c r="V122" s="38"/>
      <c r="W122" s="46"/>
      <c r="X122" s="11" t="s">
        <v>97</v>
      </c>
      <c r="Z122" s="4">
        <v>120</v>
      </c>
      <c r="AA122" s="38"/>
      <c r="AB122" s="46"/>
      <c r="AC122" s="11" t="s">
        <v>97</v>
      </c>
    </row>
    <row r="123" spans="1:29" x14ac:dyDescent="0.25">
      <c r="Q123" t="s">
        <v>75</v>
      </c>
      <c r="R123" t="s">
        <v>75</v>
      </c>
    </row>
    <row r="124" spans="1:29" x14ac:dyDescent="0.25">
      <c r="Q124" t="s">
        <v>75</v>
      </c>
      <c r="R124" t="s">
        <v>75</v>
      </c>
    </row>
    <row r="125" spans="1:29" x14ac:dyDescent="0.25">
      <c r="Q125" t="s">
        <v>75</v>
      </c>
      <c r="R125" t="s">
        <v>75</v>
      </c>
    </row>
  </sheetData>
  <mergeCells count="6">
    <mergeCell ref="Z1:AC1"/>
    <mergeCell ref="A1:D1"/>
    <mergeCell ref="F1:I1"/>
    <mergeCell ref="K1:N1"/>
    <mergeCell ref="P1:S1"/>
    <mergeCell ref="U1:X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AD59-C566-4285-AA99-E8EFD3C1E3DF}">
  <dimension ref="A1:AO89"/>
  <sheetViews>
    <sheetView tabSelected="1" zoomScaleNormal="100" workbookViewId="0">
      <selection activeCell="K16" sqref="K16"/>
    </sheetView>
  </sheetViews>
  <sheetFormatPr defaultRowHeight="15" x14ac:dyDescent="0.25"/>
  <cols>
    <col min="1" max="2" width="8.42578125" customWidth="1"/>
    <col min="3" max="3" width="18.5703125" bestFit="1" customWidth="1"/>
    <col min="4" max="4" width="22.42578125" bestFit="1" customWidth="1"/>
    <col min="6" max="6" width="0" hidden="1" customWidth="1"/>
    <col min="8" max="9" width="8.42578125" customWidth="1"/>
    <col min="10" max="10" width="18.42578125" bestFit="1" customWidth="1"/>
    <col min="11" max="11" width="22.42578125" bestFit="1" customWidth="1"/>
    <col min="13" max="13" width="0" hidden="1" customWidth="1"/>
    <col min="15" max="16" width="8.42578125" customWidth="1"/>
    <col min="17" max="17" width="17.5703125" bestFit="1" customWidth="1"/>
    <col min="18" max="18" width="22.42578125" bestFit="1" customWidth="1"/>
    <col min="20" max="20" width="0" hidden="1" customWidth="1"/>
    <col min="22" max="23" width="8.42578125" customWidth="1"/>
    <col min="24" max="24" width="19.42578125" bestFit="1" customWidth="1"/>
    <col min="25" max="25" width="22.42578125" bestFit="1" customWidth="1"/>
    <col min="27" max="27" width="0" hidden="1" customWidth="1"/>
    <col min="29" max="30" width="8.42578125" customWidth="1"/>
    <col min="31" max="31" width="19.42578125" bestFit="1" customWidth="1"/>
    <col min="32" max="32" width="22.42578125" bestFit="1" customWidth="1"/>
    <col min="34" max="34" width="0" hidden="1" customWidth="1"/>
    <col min="36" max="37" width="8.42578125" customWidth="1"/>
    <col min="38" max="38" width="15.42578125" bestFit="1" customWidth="1"/>
    <col min="39" max="39" width="22.42578125" bestFit="1" customWidth="1"/>
    <col min="41" max="41" width="0" hidden="1" customWidth="1"/>
  </cols>
  <sheetData>
    <row r="1" spans="1:41" ht="20.25" thickBot="1" x14ac:dyDescent="0.35">
      <c r="A1" s="65" t="s">
        <v>0</v>
      </c>
      <c r="B1" s="66"/>
      <c r="C1" s="66"/>
      <c r="D1" s="66"/>
      <c r="E1" s="67"/>
      <c r="F1" s="1"/>
      <c r="H1" s="65" t="s">
        <v>1</v>
      </c>
      <c r="I1" s="66"/>
      <c r="J1" s="66"/>
      <c r="K1" s="66"/>
      <c r="L1" s="67"/>
      <c r="O1" s="68" t="s">
        <v>2</v>
      </c>
      <c r="P1" s="68"/>
      <c r="Q1" s="68"/>
      <c r="R1" s="68"/>
      <c r="S1" s="68"/>
      <c r="V1" s="68" t="s">
        <v>3</v>
      </c>
      <c r="W1" s="68"/>
      <c r="X1" s="68"/>
      <c r="Y1" s="68"/>
      <c r="Z1" s="68"/>
      <c r="AC1" s="68" t="s">
        <v>4</v>
      </c>
      <c r="AD1" s="68"/>
      <c r="AE1" s="68"/>
      <c r="AF1" s="68"/>
      <c r="AG1" s="68"/>
      <c r="AJ1" s="68" t="s">
        <v>5</v>
      </c>
      <c r="AK1" s="68"/>
      <c r="AL1" s="68"/>
      <c r="AM1" s="68"/>
      <c r="AN1" s="68"/>
    </row>
    <row r="2" spans="1:41" s="2" customFormat="1" ht="30.75" thickBot="1" x14ac:dyDescent="0.3">
      <c r="A2" s="6" t="s">
        <v>50</v>
      </c>
      <c r="B2" s="6" t="s">
        <v>51</v>
      </c>
      <c r="C2" s="6" t="s">
        <v>52</v>
      </c>
      <c r="D2" s="6" t="s">
        <v>9</v>
      </c>
      <c r="E2" s="7" t="s">
        <v>53</v>
      </c>
      <c r="F2" s="2" t="s">
        <v>54</v>
      </c>
      <c r="H2" s="6" t="s">
        <v>50</v>
      </c>
      <c r="I2" s="6" t="s">
        <v>51</v>
      </c>
      <c r="J2" s="6" t="s">
        <v>52</v>
      </c>
      <c r="K2" s="6" t="s">
        <v>9</v>
      </c>
      <c r="L2" s="7" t="s">
        <v>53</v>
      </c>
      <c r="M2" s="2" t="s">
        <v>54</v>
      </c>
      <c r="O2" s="6" t="s">
        <v>50</v>
      </c>
      <c r="P2" s="6" t="s">
        <v>51</v>
      </c>
      <c r="Q2" s="6" t="s">
        <v>52</v>
      </c>
      <c r="R2" s="6" t="s">
        <v>9</v>
      </c>
      <c r="S2" s="7" t="s">
        <v>53</v>
      </c>
      <c r="T2" s="2" t="s">
        <v>54</v>
      </c>
      <c r="V2" s="6" t="s">
        <v>50</v>
      </c>
      <c r="W2" s="6" t="s">
        <v>51</v>
      </c>
      <c r="X2" s="6" t="s">
        <v>52</v>
      </c>
      <c r="Y2" s="6" t="s">
        <v>9</v>
      </c>
      <c r="Z2" s="7" t="s">
        <v>53</v>
      </c>
      <c r="AA2" s="2" t="s">
        <v>54</v>
      </c>
      <c r="AC2" s="6" t="s">
        <v>50</v>
      </c>
      <c r="AD2" s="6" t="s">
        <v>51</v>
      </c>
      <c r="AE2" s="6" t="s">
        <v>52</v>
      </c>
      <c r="AF2" s="6" t="s">
        <v>9</v>
      </c>
      <c r="AG2" s="7" t="s">
        <v>53</v>
      </c>
      <c r="AH2" s="2" t="s">
        <v>54</v>
      </c>
      <c r="AJ2" s="6" t="s">
        <v>50</v>
      </c>
      <c r="AK2" s="6" t="s">
        <v>51</v>
      </c>
      <c r="AL2" s="6" t="s">
        <v>52</v>
      </c>
      <c r="AM2" s="6" t="s">
        <v>9</v>
      </c>
      <c r="AN2" s="7" t="s">
        <v>53</v>
      </c>
      <c r="AO2" s="2" t="s">
        <v>54</v>
      </c>
    </row>
    <row r="3" spans="1:41" x14ac:dyDescent="0.25">
      <c r="A3" s="16">
        <v>1</v>
      </c>
      <c r="B3" s="16">
        <v>61</v>
      </c>
      <c r="C3" s="16" t="str">
        <f>IFERROR(VLOOKUP(B3,Searcher!$A$2:$B$113,2),"")</f>
        <v>Jonah , Tildesley</v>
      </c>
      <c r="D3" s="9" t="str">
        <f>IFERROR(VLOOKUP(Results!B3,Searcher!$A$2:$C$111,3),"")</f>
        <v>Hampshire</v>
      </c>
      <c r="E3" s="17"/>
      <c r="F3" t="str">
        <f t="shared" ref="F3:F34" si="0">D3&amp;" "&amp;IF(A3&lt;&gt;"",COUNTIFS($D$3:$D$90,D3,$A$3:$A$90,"&lt;"&amp;A3)+1,"")</f>
        <v>Hampshire 1</v>
      </c>
      <c r="H3" s="16">
        <v>1</v>
      </c>
      <c r="I3" s="16">
        <v>85</v>
      </c>
      <c r="J3" s="16" t="str">
        <f>IFERROR(VLOOKUP(I3,Searcher!$I$2:$J$113,2),"")</f>
        <v>Sophie Keeble</v>
      </c>
      <c r="K3" s="9" t="str">
        <f>IFERROR(VLOOKUP(Results!I3,Searcher!$I$2:$K$111,3),"")</f>
        <v>Surrey</v>
      </c>
      <c r="L3" s="17"/>
      <c r="M3" t="str">
        <f t="shared" ref="M3:M34" si="1">K3&amp;" "&amp;IF(H3&lt;&gt;"",COUNTIFS($K$3:$K$90,K3,$H$3:$H$90,"&lt;"&amp;H3)+1,"")</f>
        <v>Surrey 1</v>
      </c>
      <c r="O3" s="16">
        <v>1</v>
      </c>
      <c r="P3" s="16">
        <v>61</v>
      </c>
      <c r="Q3" s="16" t="str">
        <f>IFERROR(VLOOKUP(P3,Searcher!$Q$2:$R$113,2),"")</f>
        <v>Oakley, KNIPE</v>
      </c>
      <c r="R3" s="9" t="str">
        <f>IFERROR(VLOOKUP(Results!P3,Searcher!$A$2:$C$111,3),"")</f>
        <v>Hampshire</v>
      </c>
      <c r="S3" s="17"/>
      <c r="T3" t="str">
        <f t="shared" ref="T3:T34" si="2">R3&amp;" "&amp;IF(O3&lt;&gt;"",COUNTIFS($R$3:$R$90,R3,$O$3:$O$90,"&lt;"&amp;O3)+1,"")</f>
        <v>Hampshire 1</v>
      </c>
      <c r="V3" s="16">
        <v>1</v>
      </c>
      <c r="W3" s="16">
        <v>82</v>
      </c>
      <c r="X3" s="16" t="str">
        <f>IFERROR(VLOOKUP(W3,Searcher!$Y$2:$Z$113,2),"")</f>
        <v>Aaliyah Tharmakulasingam</v>
      </c>
      <c r="Y3" s="9" t="str">
        <f>IFERROR(VLOOKUP(Results!W3,Searcher!$A$2:$C$111,3),"")</f>
        <v>Surrey</v>
      </c>
      <c r="Z3" s="17"/>
      <c r="AA3" t="str">
        <f t="shared" ref="AA3:AA34" si="3">Y3&amp;" "&amp;IF(V3&lt;&gt;"",COUNTIFS($Y$3:$Y$90,Y3,$V$3:$V$90,"&lt;"&amp;V3)+1,"")</f>
        <v>Surrey 1</v>
      </c>
      <c r="AC3" s="16">
        <v>1</v>
      </c>
      <c r="AD3" s="16">
        <v>23</v>
      </c>
      <c r="AE3" s="16" t="str">
        <f>IFERROR(VLOOKUP(AD3,Searcher!$AG$2:$AH$113,2),"")</f>
        <v>Jacob Hurrell</v>
      </c>
      <c r="AF3" s="9" t="str">
        <f>IFERROR(VLOOKUP(Results!AD3,Searcher!$A$2:$C$111,3),"")</f>
        <v>Essex</v>
      </c>
      <c r="AG3" s="17"/>
      <c r="AH3" t="str">
        <f t="shared" ref="AH3:AH34" si="4">AF3&amp;" "&amp;IF(AC3&lt;&gt;"",COUNTIFS($AF$3:$AF$90,AF3,$AC$3:$AC$90,"&lt;"&amp;AC3)+1,"")</f>
        <v>Essex 1</v>
      </c>
      <c r="AJ3" s="16">
        <v>1</v>
      </c>
      <c r="AK3" s="16">
        <v>103</v>
      </c>
      <c r="AL3" s="16" t="str">
        <f>IFERROR(VLOOKUP(AK3,Searcher!$AO$2:$AP$113,2),"")</f>
        <v>India Sommerville</v>
      </c>
      <c r="AM3" s="9" t="str">
        <f>IFERROR(VLOOKUP(Results!AK3,Searcher!$A$2:$C$111,3),"")</f>
        <v>Sussex</v>
      </c>
      <c r="AN3" s="17"/>
      <c r="AO3" t="str">
        <f t="shared" ref="AO3:AO34" si="5">AM3&amp;" "&amp;IF(AJ3&lt;&gt;"",COUNTIFS($AM$3:$AM$90,AM3,$AJ$3:$AJ$90,"&lt;"&amp;AJ3)+1,"")</f>
        <v>Sussex 1</v>
      </c>
    </row>
    <row r="4" spans="1:41" x14ac:dyDescent="0.25">
      <c r="A4" s="3">
        <v>2</v>
      </c>
      <c r="B4" s="3">
        <v>62</v>
      </c>
      <c r="C4" s="3" t="str">
        <f>IFERROR(VLOOKUP(B4,Searcher!$A$2:$B$113,2),"")</f>
        <v>Eddie, Shawcross-Campbell</v>
      </c>
      <c r="D4" s="10" t="str">
        <f>IFERROR(VLOOKUP(Results!B4,Searcher!$A$2:$C$111,3),"")</f>
        <v>Hampshire</v>
      </c>
      <c r="E4" s="12"/>
      <c r="F4" t="str">
        <f t="shared" si="0"/>
        <v>Hampshire 2</v>
      </c>
      <c r="H4" s="3">
        <v>2</v>
      </c>
      <c r="I4" s="3">
        <v>93</v>
      </c>
      <c r="J4" s="3" t="str">
        <f>IFERROR(VLOOKUP(I4,Searcher!$I$2:$J$113,2),"")</f>
        <v>Isabella Stanton</v>
      </c>
      <c r="K4" s="10" t="str">
        <f>IFERROR(VLOOKUP(Results!I4,Searcher!$I$2:$K$111,3),"")</f>
        <v>Surrey</v>
      </c>
      <c r="L4" s="12"/>
      <c r="M4" t="str">
        <f t="shared" si="1"/>
        <v>Surrey 2</v>
      </c>
      <c r="O4" s="3">
        <v>2</v>
      </c>
      <c r="P4" s="3">
        <v>62</v>
      </c>
      <c r="Q4" s="3" t="str">
        <f>IFERROR(VLOOKUP(P4,Searcher!$Q$2:$R$113,2),"")</f>
        <v>Hezbawi, TEKESTE</v>
      </c>
      <c r="R4" s="10" t="str">
        <f>IFERROR(VLOOKUP(Results!P4,Searcher!$A$2:$C$111,3),"")</f>
        <v>Hampshire</v>
      </c>
      <c r="S4" s="12"/>
      <c r="T4" t="str">
        <f t="shared" si="2"/>
        <v>Hampshire 2</v>
      </c>
      <c r="V4" s="3">
        <v>2</v>
      </c>
      <c r="W4" s="3">
        <v>61</v>
      </c>
      <c r="X4" s="3" t="str">
        <f>IFERROR(VLOOKUP(W4,Searcher!$Y$2:$Z$113,2),"")</f>
        <v>Amelia, Thomas</v>
      </c>
      <c r="Y4" s="10" t="str">
        <f>IFERROR(VLOOKUP(Results!W4,Searcher!$A$2:$C$111,3),"")</f>
        <v>Hampshire</v>
      </c>
      <c r="Z4" s="12"/>
      <c r="AA4" t="str">
        <f t="shared" si="3"/>
        <v>Hampshire 1</v>
      </c>
      <c r="AC4" s="3">
        <v>2</v>
      </c>
      <c r="AD4" s="3">
        <v>63</v>
      </c>
      <c r="AE4" s="3" t="str">
        <f>IFERROR(VLOOKUP(AD4,Searcher!$AG$2:$AH$113,2),"")</f>
        <v>Jon, Pepin</v>
      </c>
      <c r="AF4" s="10" t="str">
        <f>IFERROR(VLOOKUP(Results!AD4,Searcher!$A$2:$C$111,3),"")</f>
        <v>Hampshire</v>
      </c>
      <c r="AG4" s="12"/>
      <c r="AH4" t="str">
        <f t="shared" si="4"/>
        <v>Hampshire 1</v>
      </c>
      <c r="AJ4" s="3">
        <v>2</v>
      </c>
      <c r="AK4" s="3">
        <v>21</v>
      </c>
      <c r="AL4" s="3" t="str">
        <f>IFERROR(VLOOKUP(AK4,Searcher!$AO$2:$AP$113,2),"")</f>
        <v>Keira Shaw</v>
      </c>
      <c r="AM4" s="10" t="str">
        <f>IFERROR(VLOOKUP(Results!AK4,Searcher!$A$2:$C$111,3),"")</f>
        <v>Essex</v>
      </c>
      <c r="AN4" s="12"/>
      <c r="AO4" t="str">
        <f t="shared" si="5"/>
        <v>Essex 1</v>
      </c>
    </row>
    <row r="5" spans="1:41" ht="14.45" customHeight="1" x14ac:dyDescent="0.25">
      <c r="A5" s="3">
        <v>3</v>
      </c>
      <c r="B5" s="3">
        <v>46</v>
      </c>
      <c r="C5" s="3" t="str">
        <f>IFERROR(VLOOKUP(B5,Searcher!$A$2:$B$113,2),"")</f>
        <v>Ellis Hill</v>
      </c>
      <c r="D5" s="10" t="str">
        <f>IFERROR(VLOOKUP(Results!B5,Searcher!$A$2:$C$111,3),"")</f>
        <v>Kent</v>
      </c>
      <c r="E5" s="12"/>
      <c r="F5" t="str">
        <f t="shared" si="0"/>
        <v>Kent 1</v>
      </c>
      <c r="H5" s="3">
        <v>3</v>
      </c>
      <c r="I5" s="3">
        <v>88</v>
      </c>
      <c r="J5" s="3" t="str">
        <f>IFERROR(VLOOKUP(I5,Searcher!$I$2:$J$113,2),"")</f>
        <v>Hope Kalfoss</v>
      </c>
      <c r="K5" s="10" t="str">
        <f>IFERROR(VLOOKUP(Results!I5,Searcher!$I$2:$K$111,3),"")</f>
        <v>Surrey</v>
      </c>
      <c r="L5" s="12"/>
      <c r="M5" t="str">
        <f t="shared" si="1"/>
        <v>Surrey 3</v>
      </c>
      <c r="O5" s="3">
        <v>3</v>
      </c>
      <c r="P5" s="3">
        <v>63</v>
      </c>
      <c r="Q5" s="3" t="str">
        <f>IFERROR(VLOOKUP(P5,Searcher!$Q$2:$R$113,2),"")</f>
        <v>Nirajkrishna, Manokumar</v>
      </c>
      <c r="R5" s="10" t="str">
        <f>IFERROR(VLOOKUP(Results!P5,Searcher!$A$2:$C$111,3),"")</f>
        <v>Hampshire</v>
      </c>
      <c r="S5" s="12"/>
      <c r="T5" t="str">
        <f t="shared" si="2"/>
        <v>Hampshire 3</v>
      </c>
      <c r="V5" s="3">
        <v>3</v>
      </c>
      <c r="W5" s="3">
        <v>87</v>
      </c>
      <c r="X5" s="3" t="str">
        <f>IFERROR(VLOOKUP(W5,Searcher!$Y$2:$Z$113,2),"")</f>
        <v>Tara Ferguson</v>
      </c>
      <c r="Y5" s="10" t="str">
        <f>IFERROR(VLOOKUP(Results!W5,Searcher!$A$2:$C$111,3),"")</f>
        <v>Surrey</v>
      </c>
      <c r="Z5" s="12"/>
      <c r="AA5" t="str">
        <f t="shared" si="3"/>
        <v>Surrey 2</v>
      </c>
      <c r="AC5" s="3">
        <v>3</v>
      </c>
      <c r="AD5" s="3">
        <v>62</v>
      </c>
      <c r="AE5" s="3" t="str">
        <f>IFERROR(VLOOKUP(AD5,Searcher!$AG$2:$AH$113,2),"")</f>
        <v>Sam, WILKINSON</v>
      </c>
      <c r="AF5" s="10" t="str">
        <f>IFERROR(VLOOKUP(Results!AD5,Searcher!$A$2:$C$111,3),"")</f>
        <v>Hampshire</v>
      </c>
      <c r="AG5" s="12"/>
      <c r="AH5" t="str">
        <f t="shared" si="4"/>
        <v>Hampshire 2</v>
      </c>
      <c r="AJ5" s="3">
        <v>3</v>
      </c>
      <c r="AK5" s="3">
        <v>23</v>
      </c>
      <c r="AL5" s="3" t="str">
        <f>IFERROR(VLOOKUP(AK5,Searcher!$AO$2:$AP$113,2),"")</f>
        <v>Zara Morley</v>
      </c>
      <c r="AM5" s="10" t="str">
        <f>IFERROR(VLOOKUP(Results!AK5,Searcher!$A$2:$C$111,3),"")</f>
        <v>Essex</v>
      </c>
      <c r="AN5" s="12"/>
      <c r="AO5" t="str">
        <f t="shared" si="5"/>
        <v>Essex 2</v>
      </c>
    </row>
    <row r="6" spans="1:41" x14ac:dyDescent="0.25">
      <c r="A6" s="3">
        <v>4</v>
      </c>
      <c r="B6" s="3">
        <v>42</v>
      </c>
      <c r="C6" s="3" t="str">
        <f>IFERROR(VLOOKUP(B6,Searcher!$A$2:$B$113,2),"")</f>
        <v>Dexter Mein</v>
      </c>
      <c r="D6" s="10" t="str">
        <f>IFERROR(VLOOKUP(Results!B6,Searcher!$A$2:$C$111,3),"")</f>
        <v>Kent</v>
      </c>
      <c r="E6" s="12"/>
      <c r="F6" t="str">
        <f t="shared" si="0"/>
        <v>Kent 2</v>
      </c>
      <c r="H6" s="3">
        <v>4</v>
      </c>
      <c r="I6" s="3">
        <v>82</v>
      </c>
      <c r="J6" s="3" t="str">
        <f>IFERROR(VLOOKUP(I6,Searcher!$I$2:$J$113,2),"")</f>
        <v>Sienna Lange</v>
      </c>
      <c r="K6" s="10" t="str">
        <f>IFERROR(VLOOKUP(Results!I6,Searcher!$I$2:$K$111,3),"")</f>
        <v>Surrey</v>
      </c>
      <c r="L6" s="12"/>
      <c r="M6" t="str">
        <f t="shared" si="1"/>
        <v>Surrey 4</v>
      </c>
      <c r="O6" s="3">
        <v>4</v>
      </c>
      <c r="P6" s="3">
        <v>13</v>
      </c>
      <c r="Q6" s="3" t="str">
        <f>IFERROR(VLOOKUP(P6,Searcher!$Q$2:$R$113,2),"")</f>
        <v>Edward Cunniffe</v>
      </c>
      <c r="R6" s="10" t="str">
        <f>IFERROR(VLOOKUP(Results!P6,Searcher!$A$2:$C$111,3),"")</f>
        <v>Berkshire</v>
      </c>
      <c r="S6" s="12"/>
      <c r="T6" t="str">
        <f t="shared" si="2"/>
        <v>Berkshire 1</v>
      </c>
      <c r="V6" s="3">
        <v>4</v>
      </c>
      <c r="W6" s="3">
        <v>62</v>
      </c>
      <c r="X6" s="3" t="str">
        <f>IFERROR(VLOOKUP(W6,Searcher!$Y$2:$Z$113,2),"")</f>
        <v>Aurelia Klidjian</v>
      </c>
      <c r="Y6" s="10" t="str">
        <f>IFERROR(VLOOKUP(Results!W6,Searcher!$A$2:$C$111,3),"")</f>
        <v>Hampshire</v>
      </c>
      <c r="Z6" s="12"/>
      <c r="AA6" t="str">
        <f t="shared" si="3"/>
        <v>Hampshire 2</v>
      </c>
      <c r="AC6" s="3">
        <v>4</v>
      </c>
      <c r="AD6" s="3">
        <v>21</v>
      </c>
      <c r="AE6" s="3" t="str">
        <f>IFERROR(VLOOKUP(AD6,Searcher!$AG$2:$AH$113,2),"")</f>
        <v>Freddie Rowe</v>
      </c>
      <c r="AF6" s="10" t="str">
        <f>IFERROR(VLOOKUP(Results!AD6,Searcher!$A$2:$C$111,3),"")</f>
        <v>Essex</v>
      </c>
      <c r="AG6" s="12"/>
      <c r="AH6" t="str">
        <f t="shared" si="4"/>
        <v>Essex 2</v>
      </c>
      <c r="AJ6" s="3">
        <v>4</v>
      </c>
      <c r="AK6" s="3">
        <v>107</v>
      </c>
      <c r="AL6" s="3" t="str">
        <f>IFERROR(VLOOKUP(AK6,Searcher!$AO$2:$AP$113,2),"")</f>
        <v>Frida Rocha</v>
      </c>
      <c r="AM6" s="10" t="str">
        <f>IFERROR(VLOOKUP(Results!AK6,Searcher!$A$2:$C$111,3),"")</f>
        <v>Sussex</v>
      </c>
      <c r="AN6" s="12"/>
      <c r="AO6" t="str">
        <f t="shared" si="5"/>
        <v>Sussex 2</v>
      </c>
    </row>
    <row r="7" spans="1:41" x14ac:dyDescent="0.25">
      <c r="A7" s="3">
        <v>5</v>
      </c>
      <c r="B7" s="3">
        <v>66</v>
      </c>
      <c r="C7" s="3" t="str">
        <f>IFERROR(VLOOKUP(B7,Searcher!$A$2:$B$113,2),"")</f>
        <v>Ben Lyon</v>
      </c>
      <c r="D7" s="10" t="str">
        <f>IFERROR(VLOOKUP(Results!B7,Searcher!$A$2:$C$111,3),"")</f>
        <v>Hampshire</v>
      </c>
      <c r="E7" s="12"/>
      <c r="F7" t="str">
        <f t="shared" si="0"/>
        <v>Hampshire 3</v>
      </c>
      <c r="H7" s="3">
        <v>5</v>
      </c>
      <c r="I7" s="3">
        <v>87</v>
      </c>
      <c r="J7" s="3" t="str">
        <f>IFERROR(VLOOKUP(I7,Searcher!$I$2:$J$113,2),"")</f>
        <v>Gracie Shade</v>
      </c>
      <c r="K7" s="10" t="str">
        <f>IFERROR(VLOOKUP(Results!I7,Searcher!$I$2:$K$111,3),"")</f>
        <v>Surrey</v>
      </c>
      <c r="L7" s="12"/>
      <c r="M7" t="str">
        <f t="shared" si="1"/>
        <v>Surrey 5</v>
      </c>
      <c r="O7" s="3">
        <v>5</v>
      </c>
      <c r="P7" s="3">
        <v>66</v>
      </c>
      <c r="Q7" s="3" t="str">
        <f>IFERROR(VLOOKUP(P7,Searcher!$Q$2:$R$113,2),"")</f>
        <v>Travis, MOORE</v>
      </c>
      <c r="R7" s="10" t="str">
        <f>IFERROR(VLOOKUP(Results!P7,Searcher!$A$2:$C$111,3),"")</f>
        <v>Hampshire</v>
      </c>
      <c r="S7" s="12"/>
      <c r="T7" t="str">
        <f t="shared" si="2"/>
        <v>Hampshire 4</v>
      </c>
      <c r="V7" s="3">
        <v>5</v>
      </c>
      <c r="W7" s="3">
        <v>63</v>
      </c>
      <c r="X7" s="3" t="str">
        <f>IFERROR(VLOOKUP(W7,Searcher!$Y$2:$Z$113,2),"")</f>
        <v>Ava, SPIERS</v>
      </c>
      <c r="Y7" s="10" t="str">
        <f>IFERROR(VLOOKUP(Results!W7,Searcher!$A$2:$C$111,3),"")</f>
        <v>Hampshire</v>
      </c>
      <c r="Z7" s="12"/>
      <c r="AA7" t="str">
        <f t="shared" si="3"/>
        <v>Hampshire 3</v>
      </c>
      <c r="AC7" s="3">
        <v>5</v>
      </c>
      <c r="AD7" s="3">
        <v>88</v>
      </c>
      <c r="AE7" s="3" t="str">
        <f>IFERROR(VLOOKUP(AD7,Searcher!$AG$2:$AH$113,2),"")</f>
        <v>Alex Davies</v>
      </c>
      <c r="AF7" s="10" t="str">
        <f>IFERROR(VLOOKUP(Results!AD7,Searcher!$A$2:$C$111,3),"")</f>
        <v>Surrey</v>
      </c>
      <c r="AG7" s="12"/>
      <c r="AH7" t="str">
        <f t="shared" si="4"/>
        <v>Surrey 1</v>
      </c>
      <c r="AJ7" s="3">
        <v>5</v>
      </c>
      <c r="AK7" s="3">
        <v>119</v>
      </c>
      <c r="AL7" s="3" t="str">
        <f>IFERROR(VLOOKUP(AK7,Searcher!$AO$2:$AP$113,2),"")</f>
        <v>Amelie Bedford</v>
      </c>
      <c r="AM7" s="10" t="str">
        <f>IFERROR(VLOOKUP(Results!AK7,Searcher!$A$2:$C$111,3),"")</f>
        <v>Sussex</v>
      </c>
      <c r="AN7" s="12"/>
      <c r="AO7" t="str">
        <f t="shared" si="5"/>
        <v>Sussex 3</v>
      </c>
    </row>
    <row r="8" spans="1:41" x14ac:dyDescent="0.25">
      <c r="A8" s="3">
        <v>6</v>
      </c>
      <c r="B8" s="3">
        <v>82</v>
      </c>
      <c r="C8" s="3" t="str">
        <f>IFERROR(VLOOKUP(B8,Searcher!$A$2:$B$113,2),"")</f>
        <v>Rafi Weeks</v>
      </c>
      <c r="D8" s="10" t="str">
        <f>IFERROR(VLOOKUP(Results!B8,Searcher!$A$2:$C$111,3),"")</f>
        <v>Surrey</v>
      </c>
      <c r="E8" s="12"/>
      <c r="F8" t="str">
        <f t="shared" si="0"/>
        <v>Surrey 1</v>
      </c>
      <c r="H8" s="3">
        <v>6</v>
      </c>
      <c r="I8" s="3">
        <v>74</v>
      </c>
      <c r="J8" s="3" t="str">
        <f>IFERROR(VLOOKUP(I8,Searcher!$I$2:$J$113,2),"")</f>
        <v>Emmy Pemberton</v>
      </c>
      <c r="K8" s="10" t="str">
        <f>IFERROR(VLOOKUP(Results!I8,Searcher!$I$2:$K$111,3),"")</f>
        <v>Hampshire</v>
      </c>
      <c r="L8" s="12"/>
      <c r="M8" t="str">
        <f t="shared" si="1"/>
        <v>Hampshire 1</v>
      </c>
      <c r="O8" s="3">
        <v>6</v>
      </c>
      <c r="P8" s="3">
        <v>64</v>
      </c>
      <c r="Q8" s="3" t="str">
        <f>IFERROR(VLOOKUP(P8,Searcher!$Q$2:$R$113,2),"")</f>
        <v>Luca, Di Giovanni</v>
      </c>
      <c r="R8" s="10" t="str">
        <f>IFERROR(VLOOKUP(Results!P8,Searcher!$A$2:$C$111,3),"")</f>
        <v>Hampshire</v>
      </c>
      <c r="S8" s="12"/>
      <c r="T8" t="str">
        <f t="shared" si="2"/>
        <v>Hampshire 5</v>
      </c>
      <c r="V8" s="3">
        <v>6</v>
      </c>
      <c r="W8" s="3">
        <v>109</v>
      </c>
      <c r="X8" s="3" t="str">
        <f>IFERROR(VLOOKUP(W8,Searcher!$Y$2:$Z$113,2),"")</f>
        <v>Bethy Naylor-Davis</v>
      </c>
      <c r="Y8" s="10" t="str">
        <f>IFERROR(VLOOKUP(Results!W8,Searcher!$A$2:$C$111,3),"")</f>
        <v>Sussex</v>
      </c>
      <c r="Z8" s="12"/>
      <c r="AA8" t="str">
        <f t="shared" si="3"/>
        <v>Sussex 1</v>
      </c>
      <c r="AC8" s="3">
        <v>6</v>
      </c>
      <c r="AD8" s="3">
        <v>42</v>
      </c>
      <c r="AE8" s="3" t="str">
        <f>IFERROR(VLOOKUP(AD8,Searcher!$AG$2:$AH$113,2),"")</f>
        <v>William Bachelor</v>
      </c>
      <c r="AF8" s="10" t="str">
        <f>IFERROR(VLOOKUP(Results!AD8,Searcher!$A$2:$C$111,3),"")</f>
        <v>Kent</v>
      </c>
      <c r="AG8" s="12"/>
      <c r="AH8" t="str">
        <f t="shared" si="4"/>
        <v>Kent 1</v>
      </c>
      <c r="AJ8" s="3">
        <v>6</v>
      </c>
      <c r="AK8" s="3">
        <v>22</v>
      </c>
      <c r="AL8" s="3" t="str">
        <f>IFERROR(VLOOKUP(AK8,Searcher!$AO$2:$AP$113,2),"")</f>
        <v>Olivia Forrest</v>
      </c>
      <c r="AM8" s="10" t="str">
        <f>IFERROR(VLOOKUP(Results!AK8,Searcher!$A$2:$C$111,3),"")</f>
        <v>Essex</v>
      </c>
      <c r="AN8" s="12"/>
      <c r="AO8" t="str">
        <f t="shared" si="5"/>
        <v>Essex 3</v>
      </c>
    </row>
    <row r="9" spans="1:41" x14ac:dyDescent="0.25">
      <c r="A9" s="3">
        <v>7</v>
      </c>
      <c r="B9" s="3">
        <v>77</v>
      </c>
      <c r="C9" s="3" t="str">
        <f>IFERROR(VLOOKUP(B9,Searcher!$A$2:$B$113,2),"")</f>
        <v>Seb Bryce</v>
      </c>
      <c r="D9" s="10" t="str">
        <f>IFERROR(VLOOKUP(Results!B9,Searcher!$A$2:$C$111,3),"")</f>
        <v>Hampshire</v>
      </c>
      <c r="E9" s="12"/>
      <c r="F9" t="str">
        <f t="shared" si="0"/>
        <v>Hampshire 4</v>
      </c>
      <c r="H9" s="3">
        <v>7</v>
      </c>
      <c r="I9" s="3">
        <v>61</v>
      </c>
      <c r="J9" s="3" t="str">
        <f>IFERROR(VLOOKUP(I9,Searcher!$I$2:$J$113,2),"")</f>
        <v>Freya, Klepacz</v>
      </c>
      <c r="K9" s="10" t="str">
        <f>IFERROR(VLOOKUP(Results!I9,Searcher!$I$2:$K$111,3),"")</f>
        <v>Hampshire</v>
      </c>
      <c r="L9" s="12"/>
      <c r="M9" t="str">
        <f t="shared" si="1"/>
        <v>Hampshire 2</v>
      </c>
      <c r="O9" s="3">
        <v>7</v>
      </c>
      <c r="P9" s="3">
        <v>112</v>
      </c>
      <c r="Q9" s="3" t="str">
        <f>IFERROR(VLOOKUP(P9,Searcher!$Q$2:$R$113,2),"")</f>
        <v>Joe Stewart</v>
      </c>
      <c r="R9" s="10" t="str">
        <f>IFERROR(VLOOKUP(Results!P9,Searcher!$A$2:$C$111,3),"")</f>
        <v>Sussex</v>
      </c>
      <c r="S9" s="12"/>
      <c r="T9" t="str">
        <f t="shared" si="2"/>
        <v>Sussex 1</v>
      </c>
      <c r="V9" s="3">
        <v>7</v>
      </c>
      <c r="W9" s="3">
        <v>22</v>
      </c>
      <c r="X9" s="3" t="str">
        <f>IFERROR(VLOOKUP(W9,Searcher!$Y$2:$Z$113,2),"")</f>
        <v>Francesca (frankie) Philipps</v>
      </c>
      <c r="Y9" s="10" t="str">
        <f>IFERROR(VLOOKUP(Results!W9,Searcher!$A$2:$C$111,3),"")</f>
        <v>Essex</v>
      </c>
      <c r="Z9" s="12"/>
      <c r="AA9" t="str">
        <f t="shared" si="3"/>
        <v>Essex 1</v>
      </c>
      <c r="AC9" s="3">
        <v>7</v>
      </c>
      <c r="AD9" s="3">
        <v>68</v>
      </c>
      <c r="AE9" s="3" t="str">
        <f>IFERROR(VLOOKUP(AD9,Searcher!$AG$2:$AH$113,2),"")</f>
        <v>Edward, Bailey</v>
      </c>
      <c r="AF9" s="10" t="str">
        <f>IFERROR(VLOOKUP(Results!AD9,Searcher!$A$2:$C$111,3),"")</f>
        <v>Hampshire</v>
      </c>
      <c r="AG9" s="12"/>
      <c r="AH9" t="str">
        <f t="shared" si="4"/>
        <v>Hampshire 3</v>
      </c>
      <c r="AJ9" s="3">
        <v>7</v>
      </c>
      <c r="AK9" s="3">
        <v>108</v>
      </c>
      <c r="AL9" s="3" t="str">
        <f>IFERROR(VLOOKUP(AK9,Searcher!$AO$2:$AP$113,2),"")</f>
        <v>Alice Cox</v>
      </c>
      <c r="AM9" s="10" t="str">
        <f>IFERROR(VLOOKUP(Results!AK9,Searcher!$A$2:$C$111,3),"")</f>
        <v>Sussex</v>
      </c>
      <c r="AN9" s="12"/>
      <c r="AO9" t="str">
        <f t="shared" si="5"/>
        <v>Sussex 4</v>
      </c>
    </row>
    <row r="10" spans="1:41" x14ac:dyDescent="0.25">
      <c r="A10" s="3">
        <v>8</v>
      </c>
      <c r="B10" s="3">
        <v>103</v>
      </c>
      <c r="C10" s="3" t="str">
        <f>IFERROR(VLOOKUP(B10,Searcher!$A$2:$B$113,2),"")</f>
        <v>Henry Bidnell</v>
      </c>
      <c r="D10" s="10" t="str">
        <f>IFERROR(VLOOKUP(Results!B10,Searcher!$A$2:$C$111,3),"")</f>
        <v>Sussex</v>
      </c>
      <c r="E10" s="12"/>
      <c r="F10" t="str">
        <f t="shared" si="0"/>
        <v>Sussex 1</v>
      </c>
      <c r="H10" s="3">
        <v>8</v>
      </c>
      <c r="I10" s="3">
        <v>97</v>
      </c>
      <c r="J10" s="3" t="str">
        <f>IFERROR(VLOOKUP(I10,Searcher!$I$2:$J$113,2),"")</f>
        <v>Jessica Wood</v>
      </c>
      <c r="K10" s="10" t="str">
        <f>IFERROR(VLOOKUP(Results!I10,Searcher!$I$2:$K$111,3),"")</f>
        <v>Surrey</v>
      </c>
      <c r="L10" s="12"/>
      <c r="M10" t="str">
        <f t="shared" si="1"/>
        <v>Surrey 6</v>
      </c>
      <c r="O10" s="3">
        <v>8</v>
      </c>
      <c r="P10" s="3">
        <v>67</v>
      </c>
      <c r="Q10" s="3" t="str">
        <f>IFERROR(VLOOKUP(P10,Searcher!$Q$2:$R$113,2),"")</f>
        <v>Sam, White</v>
      </c>
      <c r="R10" s="10" t="str">
        <f>IFERROR(VLOOKUP(Results!P10,Searcher!$A$2:$C$111,3),"")</f>
        <v>Hampshire</v>
      </c>
      <c r="S10" s="12"/>
      <c r="T10" t="str">
        <f t="shared" si="2"/>
        <v>Hampshire 6</v>
      </c>
      <c r="V10" s="3">
        <v>8</v>
      </c>
      <c r="W10" s="3">
        <v>91</v>
      </c>
      <c r="X10" s="3" t="str">
        <f>IFERROR(VLOOKUP(W10,Searcher!$Y$2:$Z$113,2),"")</f>
        <v>Annabel Wainwright</v>
      </c>
      <c r="Y10" s="10" t="str">
        <f>IFERROR(VLOOKUP(Results!W10,Searcher!$A$2:$C$111,3),"")</f>
        <v>Surrey</v>
      </c>
      <c r="Z10" s="12"/>
      <c r="AA10" t="str">
        <f t="shared" si="3"/>
        <v>Surrey 3</v>
      </c>
      <c r="AC10" s="3">
        <v>8</v>
      </c>
      <c r="AD10" s="3">
        <v>67</v>
      </c>
      <c r="AE10" s="3" t="str">
        <f>IFERROR(VLOOKUP(AD10,Searcher!$AG$2:$AH$113,2),"")</f>
        <v>Maddox, Gillas</v>
      </c>
      <c r="AF10" s="10" t="str">
        <f>IFERROR(VLOOKUP(Results!AD10,Searcher!$A$2:$C$111,3),"")</f>
        <v>Hampshire</v>
      </c>
      <c r="AG10" s="12"/>
      <c r="AH10" t="str">
        <f t="shared" si="4"/>
        <v>Hampshire 4</v>
      </c>
      <c r="AJ10" s="3">
        <v>8</v>
      </c>
      <c r="AK10" s="3">
        <v>89</v>
      </c>
      <c r="AL10" s="3" t="str">
        <f>IFERROR(VLOOKUP(AK10,Searcher!$AO$2:$AP$113,2),"")</f>
        <v>Maisie Wates</v>
      </c>
      <c r="AM10" s="10" t="str">
        <f>IFERROR(VLOOKUP(Results!AK10,Searcher!$A$2:$C$111,3),"")</f>
        <v>Surrey</v>
      </c>
      <c r="AN10" s="12"/>
      <c r="AO10" t="str">
        <f t="shared" si="5"/>
        <v>Surrey 1</v>
      </c>
    </row>
    <row r="11" spans="1:41" x14ac:dyDescent="0.25">
      <c r="A11" s="3">
        <v>9</v>
      </c>
      <c r="B11" s="3">
        <v>43</v>
      </c>
      <c r="C11" s="3" t="str">
        <f>IFERROR(VLOOKUP(B11,Searcher!$A$2:$B$113,2),"")</f>
        <v>Oscar Moore</v>
      </c>
      <c r="D11" s="10" t="str">
        <f>IFERROR(VLOOKUP(Results!B11,Searcher!$A$2:$C$111,3),"")</f>
        <v>Kent</v>
      </c>
      <c r="E11" s="12"/>
      <c r="F11" t="str">
        <f t="shared" si="0"/>
        <v>Kent 3</v>
      </c>
      <c r="H11" s="3">
        <v>9</v>
      </c>
      <c r="I11" s="3">
        <v>109</v>
      </c>
      <c r="J11" s="3" t="str">
        <f>IFERROR(VLOOKUP(I11,Searcher!$I$2:$J$113,2),"")</f>
        <v>Lana Povey</v>
      </c>
      <c r="K11" s="10" t="str">
        <f>IFERROR(VLOOKUP(Results!I11,Searcher!$I$2:$K$111,3),"")</f>
        <v>Sussex</v>
      </c>
      <c r="L11" s="12"/>
      <c r="M11" t="str">
        <f t="shared" si="1"/>
        <v>Sussex 1</v>
      </c>
      <c r="O11" s="3">
        <v>9</v>
      </c>
      <c r="P11" s="3">
        <v>111</v>
      </c>
      <c r="Q11" s="3" t="str">
        <f>IFERROR(VLOOKUP(P11,Searcher!$Q$2:$R$113,2),"")</f>
        <v>Ben Stewart</v>
      </c>
      <c r="R11" s="10" t="str">
        <f>IFERROR(VLOOKUP(Results!P11,Searcher!$A$2:$C$111,3),"")</f>
        <v>Sussex</v>
      </c>
      <c r="S11" s="12"/>
      <c r="T11" t="str">
        <f t="shared" si="2"/>
        <v>Sussex 2</v>
      </c>
      <c r="V11" s="3">
        <v>9</v>
      </c>
      <c r="W11" s="3">
        <v>90</v>
      </c>
      <c r="X11" s="3" t="str">
        <f>IFERROR(VLOOKUP(W11,Searcher!$Y$2:$Z$113,2),"")</f>
        <v>Maya Davidkova</v>
      </c>
      <c r="Y11" s="10" t="str">
        <f>IFERROR(VLOOKUP(Results!W11,Searcher!$A$2:$C$111,3),"")</f>
        <v>Surrey</v>
      </c>
      <c r="Z11" s="12"/>
      <c r="AA11" t="str">
        <f t="shared" si="3"/>
        <v>Surrey 4</v>
      </c>
      <c r="AC11" s="3">
        <v>9</v>
      </c>
      <c r="AD11" s="3">
        <v>41</v>
      </c>
      <c r="AE11" s="3" t="str">
        <f>IFERROR(VLOOKUP(AD11,Searcher!$AG$2:$AH$113,2),"")</f>
        <v>Hayden Kelk</v>
      </c>
      <c r="AF11" s="10" t="str">
        <f>IFERROR(VLOOKUP(Results!AD11,Searcher!$A$2:$C$111,3),"")</f>
        <v>Kent</v>
      </c>
      <c r="AG11" s="12"/>
      <c r="AH11" t="str">
        <f t="shared" si="4"/>
        <v>Kent 2</v>
      </c>
      <c r="AJ11" s="3">
        <v>9</v>
      </c>
      <c r="AK11" s="3">
        <v>62</v>
      </c>
      <c r="AL11" s="3" t="str">
        <f>IFERROR(VLOOKUP(AK11,Searcher!$AO$2:$AP$113,2),"")</f>
        <v>Grace, Baker</v>
      </c>
      <c r="AM11" s="10" t="str">
        <f>IFERROR(VLOOKUP(Results!AK11,Searcher!$A$2:$C$111,3),"")</f>
        <v>Hampshire</v>
      </c>
      <c r="AN11" s="12"/>
      <c r="AO11" t="str">
        <f t="shared" si="5"/>
        <v>Hampshire 1</v>
      </c>
    </row>
    <row r="12" spans="1:41" x14ac:dyDescent="0.25">
      <c r="A12" s="3">
        <v>10</v>
      </c>
      <c r="B12" s="3">
        <v>21</v>
      </c>
      <c r="C12" s="3" t="str">
        <f>IFERROR(VLOOKUP(B12,Searcher!$A$2:$B$113,2),"")</f>
        <v>Josh Humphries</v>
      </c>
      <c r="D12" s="10" t="str">
        <f>IFERROR(VLOOKUP(Results!B12,Searcher!$A$2:$C$111,3),"")</f>
        <v>Essex</v>
      </c>
      <c r="E12" s="12"/>
      <c r="F12" t="str">
        <f t="shared" si="0"/>
        <v>Essex 1</v>
      </c>
      <c r="H12" s="3">
        <v>10</v>
      </c>
      <c r="I12" s="3">
        <v>100</v>
      </c>
      <c r="J12" s="3" t="str">
        <f>IFERROR(VLOOKUP(I12,Searcher!$I$2:$J$113,2),"")</f>
        <v>Isla Errington</v>
      </c>
      <c r="K12" s="10" t="str">
        <f>IFERROR(VLOOKUP(Results!I12,Searcher!$I$2:$K$111,3),"")</f>
        <v>Surrey</v>
      </c>
      <c r="L12" s="12"/>
      <c r="M12" t="str">
        <f t="shared" si="1"/>
        <v>Surrey 7</v>
      </c>
      <c r="O12" s="3">
        <v>10</v>
      </c>
      <c r="P12" s="3">
        <v>43</v>
      </c>
      <c r="Q12" s="3" t="str">
        <f>IFERROR(VLOOKUP(P12,Searcher!$Q$2:$R$113,2),"")</f>
        <v>Charlie Warren</v>
      </c>
      <c r="R12" s="10" t="str">
        <f>IFERROR(VLOOKUP(Results!P12,Searcher!$A$2:$C$111,3),"")</f>
        <v>Kent</v>
      </c>
      <c r="S12" s="12"/>
      <c r="T12" t="str">
        <f t="shared" si="2"/>
        <v>Kent 1</v>
      </c>
      <c r="V12" s="3">
        <v>10</v>
      </c>
      <c r="W12" s="3">
        <v>64</v>
      </c>
      <c r="X12" s="3" t="str">
        <f>IFERROR(VLOOKUP(W12,Searcher!$Y$2:$Z$113,2),"")</f>
        <v>Amber, Price</v>
      </c>
      <c r="Y12" s="10" t="str">
        <f>IFERROR(VLOOKUP(Results!W12,Searcher!$A$2:$C$111,3),"")</f>
        <v>Hampshire</v>
      </c>
      <c r="Z12" s="12"/>
      <c r="AA12" t="str">
        <f t="shared" si="3"/>
        <v>Hampshire 4</v>
      </c>
      <c r="AC12" s="3">
        <v>10</v>
      </c>
      <c r="AD12" s="3">
        <v>86</v>
      </c>
      <c r="AE12" s="3" t="str">
        <f>IFERROR(VLOOKUP(AD12,Searcher!$AG$2:$AH$113,2),"")</f>
        <v>Thomas Holland</v>
      </c>
      <c r="AF12" s="10" t="str">
        <f>IFERROR(VLOOKUP(Results!AD12,Searcher!$A$2:$C$111,3),"")</f>
        <v>Surrey</v>
      </c>
      <c r="AG12" s="12"/>
      <c r="AH12" t="str">
        <f t="shared" si="4"/>
        <v>Surrey 2</v>
      </c>
      <c r="AJ12" s="3">
        <v>10</v>
      </c>
      <c r="AK12" s="3">
        <v>63</v>
      </c>
      <c r="AL12" s="3" t="str">
        <f>IFERROR(VLOOKUP(AK12,Searcher!$AO$2:$AP$113,2),"")</f>
        <v>Poppy, TAYLOR</v>
      </c>
      <c r="AM12" s="10" t="str">
        <f>IFERROR(VLOOKUP(Results!AK12,Searcher!$A$2:$C$111,3),"")</f>
        <v>Hampshire</v>
      </c>
      <c r="AN12" s="12"/>
      <c r="AO12" t="str">
        <f t="shared" si="5"/>
        <v>Hampshire 2</v>
      </c>
    </row>
    <row r="13" spans="1:41" x14ac:dyDescent="0.25">
      <c r="A13" s="3">
        <v>11</v>
      </c>
      <c r="B13" s="3">
        <v>111</v>
      </c>
      <c r="C13" s="3" t="str">
        <f>IFERROR(VLOOKUP(B13,Searcher!$A$2:$B$113,2),"")</f>
        <v>Jago Dinnage</v>
      </c>
      <c r="D13" s="10" t="str">
        <f>IFERROR(VLOOKUP(Results!B13,Searcher!$A$2:$C$111,3),"")</f>
        <v>Sussex</v>
      </c>
      <c r="E13" s="12"/>
      <c r="F13" t="str">
        <f t="shared" si="0"/>
        <v>Sussex 2</v>
      </c>
      <c r="H13" s="3">
        <v>11</v>
      </c>
      <c r="I13" s="3">
        <v>94</v>
      </c>
      <c r="J13" s="3" t="str">
        <f>IFERROR(VLOOKUP(I13,Searcher!$I$2:$J$113,2),"")</f>
        <v>Poppy Mack</v>
      </c>
      <c r="K13" s="10" t="str">
        <f>IFERROR(VLOOKUP(Results!I13,Searcher!$I$2:$K$111,3),"")</f>
        <v>Surrey</v>
      </c>
      <c r="L13" s="12"/>
      <c r="M13" t="str">
        <f t="shared" si="1"/>
        <v>Surrey 8</v>
      </c>
      <c r="O13" s="3">
        <v>11</v>
      </c>
      <c r="P13" s="3">
        <v>69</v>
      </c>
      <c r="Q13" s="3" t="str">
        <f>IFERROR(VLOOKUP(P13,Searcher!$Q$2:$R$113,2),"")</f>
        <v>Alex, Priston</v>
      </c>
      <c r="R13" s="10" t="str">
        <f>IFERROR(VLOOKUP(Results!P13,Searcher!$A$2:$C$111,3),"")</f>
        <v>Hampshire</v>
      </c>
      <c r="S13" s="12"/>
      <c r="T13" t="str">
        <f t="shared" si="2"/>
        <v>Hampshire 7</v>
      </c>
      <c r="V13" s="3">
        <v>11</v>
      </c>
      <c r="W13" s="3">
        <v>93</v>
      </c>
      <c r="X13" s="3" t="str">
        <f>IFERROR(VLOOKUP(W13,Searcher!$Y$2:$Z$113,2),"")</f>
        <v>Zoe Davis</v>
      </c>
      <c r="Y13" s="10" t="str">
        <f>IFERROR(VLOOKUP(Results!W13,Searcher!$A$2:$C$111,3),"")</f>
        <v>Surrey</v>
      </c>
      <c r="Z13" s="12"/>
      <c r="AA13" t="str">
        <f t="shared" si="3"/>
        <v>Surrey 5</v>
      </c>
      <c r="AC13" s="3">
        <v>11</v>
      </c>
      <c r="AD13" s="3">
        <v>66</v>
      </c>
      <c r="AE13" s="3" t="str">
        <f>IFERROR(VLOOKUP(AD13,Searcher!$AG$2:$AH$113,2),"")</f>
        <v>Archie, PEARSON</v>
      </c>
      <c r="AF13" s="10" t="str">
        <f>IFERROR(VLOOKUP(Results!AD13,Searcher!$A$2:$C$111,3),"")</f>
        <v>Hampshire</v>
      </c>
      <c r="AG13" s="12"/>
      <c r="AH13" t="str">
        <f t="shared" si="4"/>
        <v>Hampshire 5</v>
      </c>
      <c r="AJ13" s="3">
        <v>11</v>
      </c>
      <c r="AK13" s="3">
        <v>66</v>
      </c>
      <c r="AL13" s="3" t="str">
        <f>IFERROR(VLOOKUP(AK13,Searcher!$AO$2:$AP$113,2),"")</f>
        <v>Sydney, Vanstone</v>
      </c>
      <c r="AM13" s="10" t="str">
        <f>IFERROR(VLOOKUP(Results!AK13,Searcher!$A$2:$C$111,3),"")</f>
        <v>Hampshire</v>
      </c>
      <c r="AN13" s="12"/>
      <c r="AO13" t="str">
        <f t="shared" si="5"/>
        <v>Hampshire 3</v>
      </c>
    </row>
    <row r="14" spans="1:41" x14ac:dyDescent="0.25">
      <c r="A14" s="3">
        <v>12</v>
      </c>
      <c r="B14" s="3">
        <v>63</v>
      </c>
      <c r="C14" s="3" t="str">
        <f>IFERROR(VLOOKUP(B14,Searcher!$A$2:$B$113,2),"")</f>
        <v>Will, Stock</v>
      </c>
      <c r="D14" s="10" t="str">
        <f>IFERROR(VLOOKUP(Results!B14,Searcher!$A$2:$C$111,3),"")</f>
        <v>Hampshire</v>
      </c>
      <c r="E14" s="12"/>
      <c r="F14" t="str">
        <f t="shared" si="0"/>
        <v>Hampshire 5</v>
      </c>
      <c r="H14" s="3">
        <v>12</v>
      </c>
      <c r="I14" s="3">
        <v>95</v>
      </c>
      <c r="J14" s="3" t="str">
        <f>IFERROR(VLOOKUP(I14,Searcher!$I$2:$J$113,2),"")</f>
        <v>Koko O'Neil</v>
      </c>
      <c r="K14" s="10" t="str">
        <f>IFERROR(VLOOKUP(Results!I14,Searcher!$I$2:$K$111,3),"")</f>
        <v>Surrey</v>
      </c>
      <c r="L14" s="12"/>
      <c r="M14" t="str">
        <f t="shared" si="1"/>
        <v>Surrey 9</v>
      </c>
      <c r="O14" s="3">
        <v>12</v>
      </c>
      <c r="P14" s="3">
        <v>70</v>
      </c>
      <c r="Q14" s="3" t="str">
        <f>IFERROR(VLOOKUP(P14,Searcher!$Q$2:$R$113,2),"")</f>
        <v>William, AVERY</v>
      </c>
      <c r="R14" s="10" t="str">
        <f>IFERROR(VLOOKUP(Results!P14,Searcher!$A$2:$C$111,3),"")</f>
        <v>Hampshire</v>
      </c>
      <c r="S14" s="12"/>
      <c r="T14" t="str">
        <f t="shared" si="2"/>
        <v>Hampshire 8</v>
      </c>
      <c r="V14" s="3">
        <v>12</v>
      </c>
      <c r="W14" s="3">
        <v>21</v>
      </c>
      <c r="X14" s="3" t="str">
        <f>IFERROR(VLOOKUP(W14,Searcher!$Y$2:$Z$113,2),"")</f>
        <v>Orla Friel</v>
      </c>
      <c r="Y14" s="10" t="str">
        <f>IFERROR(VLOOKUP(Results!W14,Searcher!$A$2:$C$111,3),"")</f>
        <v>Essex</v>
      </c>
      <c r="Z14" s="12"/>
      <c r="AA14" t="str">
        <f t="shared" si="3"/>
        <v>Essex 2</v>
      </c>
      <c r="AC14" s="3">
        <v>12</v>
      </c>
      <c r="AD14" s="3">
        <v>65</v>
      </c>
      <c r="AE14" s="3" t="str">
        <f>IFERROR(VLOOKUP(AD14,Searcher!$AG$2:$AH$113,2),"")</f>
        <v>Dylan, POULTON</v>
      </c>
      <c r="AF14" s="10" t="str">
        <f>IFERROR(VLOOKUP(Results!AD14,Searcher!$A$2:$C$111,3),"")</f>
        <v>Hampshire</v>
      </c>
      <c r="AG14" s="12"/>
      <c r="AH14" t="str">
        <f t="shared" si="4"/>
        <v>Hampshire 6</v>
      </c>
      <c r="AJ14" s="3">
        <v>12</v>
      </c>
      <c r="AK14" s="3">
        <v>68</v>
      </c>
      <c r="AL14" s="3" t="str">
        <f>IFERROR(VLOOKUP(AK14,Searcher!$AO$2:$AP$113,2),"")</f>
        <v>Chloe, JONES</v>
      </c>
      <c r="AM14" s="10" t="str">
        <f>IFERROR(VLOOKUP(Results!AK14,Searcher!$A$2:$C$111,3),"")</f>
        <v>Hampshire</v>
      </c>
      <c r="AN14" s="12"/>
      <c r="AO14" t="str">
        <f t="shared" si="5"/>
        <v>Hampshire 4</v>
      </c>
    </row>
    <row r="15" spans="1:41" x14ac:dyDescent="0.25">
      <c r="A15" s="3">
        <v>13</v>
      </c>
      <c r="B15" s="3">
        <v>41</v>
      </c>
      <c r="C15" s="3" t="str">
        <f>IFERROR(VLOOKUP(B15,Searcher!$A$2:$B$113,2),"")</f>
        <v>Zachary Evans</v>
      </c>
      <c r="D15" s="10" t="str">
        <f>IFERROR(VLOOKUP(Results!B15,Searcher!$A$2:$C$111,3),"")</f>
        <v>Kent</v>
      </c>
      <c r="E15" s="12"/>
      <c r="F15" t="str">
        <f t="shared" si="0"/>
        <v>Kent 4</v>
      </c>
      <c r="H15" s="3">
        <v>13</v>
      </c>
      <c r="I15" s="3">
        <v>23</v>
      </c>
      <c r="J15" s="3" t="str">
        <f>IFERROR(VLOOKUP(I15,Searcher!$I$2:$J$113,2),"")</f>
        <v>Isla young</v>
      </c>
      <c r="K15" s="10" t="str">
        <f>IFERROR(VLOOKUP(Results!I15,Searcher!$I$2:$K$111,3),"")</f>
        <v>Essex</v>
      </c>
      <c r="L15" s="12"/>
      <c r="M15" t="str">
        <f t="shared" si="1"/>
        <v>Essex 1</v>
      </c>
      <c r="O15" s="3">
        <v>13</v>
      </c>
      <c r="P15" s="3">
        <v>110</v>
      </c>
      <c r="Q15" s="3" t="str">
        <f>IFERROR(VLOOKUP(P15,Searcher!$Q$2:$R$113,2),"")</f>
        <v>Michael O'Connor</v>
      </c>
      <c r="R15" s="10" t="str">
        <f>IFERROR(VLOOKUP(Results!P15,Searcher!$A$2:$C$111,3),"")</f>
        <v>Sussex</v>
      </c>
      <c r="S15" s="12"/>
      <c r="T15" t="str">
        <f t="shared" si="2"/>
        <v>Sussex 3</v>
      </c>
      <c r="V15" s="3">
        <v>13</v>
      </c>
      <c r="W15" s="3">
        <v>65</v>
      </c>
      <c r="X15" s="3" t="str">
        <f>IFERROR(VLOOKUP(W15,Searcher!$Y$2:$Z$113,2),"")</f>
        <v>Julia , Smykala</v>
      </c>
      <c r="Y15" s="10" t="str">
        <f>IFERROR(VLOOKUP(Results!W15,Searcher!$A$2:$C$111,3),"")</f>
        <v>Hampshire</v>
      </c>
      <c r="Z15" s="12"/>
      <c r="AA15" t="str">
        <f t="shared" si="3"/>
        <v>Hampshire 5</v>
      </c>
      <c r="AC15" s="3">
        <v>13</v>
      </c>
      <c r="AD15" s="3">
        <v>102</v>
      </c>
      <c r="AE15" s="3" t="str">
        <f>IFERROR(VLOOKUP(AD15,Searcher!$AG$2:$AH$113,2),"")</f>
        <v>Freddy Boniface</v>
      </c>
      <c r="AF15" s="10" t="str">
        <f>IFERROR(VLOOKUP(Results!AD15,Searcher!$A$2:$C$111,3),"")</f>
        <v>Sussex</v>
      </c>
      <c r="AG15" s="12"/>
      <c r="AH15" t="str">
        <f t="shared" si="4"/>
        <v>Sussex 1</v>
      </c>
      <c r="AJ15" s="3">
        <v>13</v>
      </c>
      <c r="AK15" s="3">
        <v>109</v>
      </c>
      <c r="AL15" s="3" t="str">
        <f>IFERROR(VLOOKUP(AK15,Searcher!$AO$2:$AP$113,2),"")</f>
        <v>Niamh Lesova</v>
      </c>
      <c r="AM15" s="10" t="str">
        <f>IFERROR(VLOOKUP(Results!AK15,Searcher!$A$2:$C$111,3),"")</f>
        <v>Sussex</v>
      </c>
      <c r="AN15" s="12"/>
      <c r="AO15" t="str">
        <f t="shared" si="5"/>
        <v>Sussex 5</v>
      </c>
    </row>
    <row r="16" spans="1:41" x14ac:dyDescent="0.25">
      <c r="A16" s="3">
        <v>14</v>
      </c>
      <c r="B16" s="3">
        <v>48</v>
      </c>
      <c r="C16" s="3" t="str">
        <f>IFERROR(VLOOKUP(B16,Searcher!$A$2:$B$113,2),"")</f>
        <v>Ethan Lyons</v>
      </c>
      <c r="D16" s="10" t="str">
        <f>IFERROR(VLOOKUP(Results!B16,Searcher!$A$2:$C$111,3),"")</f>
        <v>Kent</v>
      </c>
      <c r="E16" s="12"/>
      <c r="F16" t="str">
        <f t="shared" si="0"/>
        <v>Kent 5</v>
      </c>
      <c r="H16" s="3">
        <v>14</v>
      </c>
      <c r="I16" s="3">
        <v>101</v>
      </c>
      <c r="J16" s="3" t="str">
        <f>IFERROR(VLOOKUP(I16,Searcher!$I$2:$J$113,2),"")</f>
        <v>Charlotte Airey</v>
      </c>
      <c r="K16" s="10" t="str">
        <f>IFERROR(VLOOKUP(Results!I16,Searcher!$I$2:$K$111,3),"")</f>
        <v>Sussex</v>
      </c>
      <c r="L16" s="12"/>
      <c r="M16" t="str">
        <f t="shared" si="1"/>
        <v>Sussex 2</v>
      </c>
      <c r="O16" s="3">
        <v>14</v>
      </c>
      <c r="P16" s="3">
        <v>71</v>
      </c>
      <c r="Q16" s="3" t="str">
        <f>IFERROR(VLOOKUP(P16,Searcher!$Q$2:$R$113,2),"")</f>
        <v>George, Oldroyd</v>
      </c>
      <c r="R16" s="10" t="str">
        <f>IFERROR(VLOOKUP(Results!P16,Searcher!$A$2:$C$111,3),"")</f>
        <v>Hampshire</v>
      </c>
      <c r="S16" s="12"/>
      <c r="T16" t="str">
        <f t="shared" si="2"/>
        <v>Hampshire 9</v>
      </c>
      <c r="V16" s="3">
        <v>14</v>
      </c>
      <c r="W16" s="3">
        <v>105</v>
      </c>
      <c r="X16" s="3" t="str">
        <f>IFERROR(VLOOKUP(W16,Searcher!$Y$2:$Z$113,2),"")</f>
        <v>Ruby Armstrong</v>
      </c>
      <c r="Y16" s="10" t="str">
        <f>IFERROR(VLOOKUP(Results!W16,Searcher!$A$2:$C$111,3),"")</f>
        <v>Sussex</v>
      </c>
      <c r="Z16" s="12"/>
      <c r="AA16" t="str">
        <f t="shared" si="3"/>
        <v>Sussex 2</v>
      </c>
      <c r="AC16" s="3">
        <v>14</v>
      </c>
      <c r="AD16" s="3">
        <v>28</v>
      </c>
      <c r="AE16" s="3" t="str">
        <f>IFERROR(VLOOKUP(AD16,Searcher!$AG$2:$AH$113,2),"")</f>
        <v>Shea Sweeney</v>
      </c>
      <c r="AF16" s="10" t="str">
        <f>IFERROR(VLOOKUP(Results!AD16,Searcher!$A$2:$C$111,3),"")</f>
        <v>Essex</v>
      </c>
      <c r="AG16" s="12"/>
      <c r="AH16" t="str">
        <f t="shared" si="4"/>
        <v>Essex 3</v>
      </c>
      <c r="AJ16" s="3">
        <v>14</v>
      </c>
      <c r="AK16" s="3">
        <v>67</v>
      </c>
      <c r="AL16" s="3" t="str">
        <f>IFERROR(VLOOKUP(AK16,Searcher!$AO$2:$AP$113,2),"")</f>
        <v>Uma, DOUBLET</v>
      </c>
      <c r="AM16" s="10" t="str">
        <f>IFERROR(VLOOKUP(Results!AK16,Searcher!$A$2:$C$111,3),"")</f>
        <v>Hampshire</v>
      </c>
      <c r="AN16" s="12"/>
      <c r="AO16" t="str">
        <f t="shared" si="5"/>
        <v>Hampshire 5</v>
      </c>
    </row>
    <row r="17" spans="1:41" x14ac:dyDescent="0.25">
      <c r="A17" s="3">
        <v>15</v>
      </c>
      <c r="B17" s="3">
        <v>65</v>
      </c>
      <c r="C17" s="3" t="str">
        <f>IFERROR(VLOOKUP(B17,Searcher!$A$2:$B$113,2),"")</f>
        <v>Arlo, Edwards</v>
      </c>
      <c r="D17" s="10" t="str">
        <f>IFERROR(VLOOKUP(Results!B17,Searcher!$A$2:$C$111,3),"")</f>
        <v>Hampshire</v>
      </c>
      <c r="E17" s="12"/>
      <c r="F17" t="str">
        <f t="shared" si="0"/>
        <v>Hampshire 6</v>
      </c>
      <c r="H17" s="3">
        <v>15</v>
      </c>
      <c r="I17" s="3">
        <v>106</v>
      </c>
      <c r="J17" s="3" t="str">
        <f>IFERROR(VLOOKUP(I17,Searcher!$I$2:$J$113,2),"")</f>
        <v>Mabel Ridley</v>
      </c>
      <c r="K17" s="10" t="str">
        <f>IFERROR(VLOOKUP(Results!I17,Searcher!$I$2:$K$111,3),"")</f>
        <v>Sussex</v>
      </c>
      <c r="L17" s="12"/>
      <c r="M17" t="str">
        <f t="shared" si="1"/>
        <v>Sussex 3</v>
      </c>
      <c r="O17" s="3">
        <v>15</v>
      </c>
      <c r="P17" s="3">
        <v>74</v>
      </c>
      <c r="Q17" s="3" t="str">
        <f>IFERROR(VLOOKUP(P17,Searcher!$Q$2:$R$113,2),"")</f>
        <v>Wilf, Richardson</v>
      </c>
      <c r="R17" s="10" t="str">
        <f>IFERROR(VLOOKUP(Results!P17,Searcher!$A$2:$C$111,3),"")</f>
        <v>Hampshire</v>
      </c>
      <c r="S17" s="12"/>
      <c r="T17" t="str">
        <f t="shared" si="2"/>
        <v>Hampshire 10</v>
      </c>
      <c r="V17" s="3">
        <v>15</v>
      </c>
      <c r="W17" s="3">
        <v>66</v>
      </c>
      <c r="X17" s="3" t="str">
        <f>IFERROR(VLOOKUP(W17,Searcher!$Y$2:$Z$113,2),"")</f>
        <v>Mia, SPIERS</v>
      </c>
      <c r="Y17" s="10" t="str">
        <f>IFERROR(VLOOKUP(Results!W17,Searcher!$A$2:$C$111,3),"")</f>
        <v>Hampshire</v>
      </c>
      <c r="Z17" s="12"/>
      <c r="AA17" t="str">
        <f t="shared" si="3"/>
        <v>Hampshire 6</v>
      </c>
      <c r="AC17" s="3">
        <v>15</v>
      </c>
      <c r="AD17" s="3">
        <v>64</v>
      </c>
      <c r="AE17" s="3" t="str">
        <f>IFERROR(VLOOKUP(AD17,Searcher!$AG$2:$AH$113,2),"")</f>
        <v>Tom, Hadley</v>
      </c>
      <c r="AF17" s="10" t="str">
        <f>IFERROR(VLOOKUP(Results!AD17,Searcher!$A$2:$C$111,3),"")</f>
        <v>Hampshire</v>
      </c>
      <c r="AG17" s="12"/>
      <c r="AH17" t="str">
        <f t="shared" si="4"/>
        <v>Hampshire 7</v>
      </c>
      <c r="AJ17" s="3">
        <v>15</v>
      </c>
      <c r="AK17" s="3">
        <v>85</v>
      </c>
      <c r="AL17" s="3" t="s">
        <v>894</v>
      </c>
      <c r="AM17" s="10" t="str">
        <f>IFERROR(VLOOKUP(Results!AK17,Searcher!$A$2:$C$111,3),"")</f>
        <v>Surrey</v>
      </c>
      <c r="AN17" s="12"/>
      <c r="AO17" t="str">
        <f t="shared" si="5"/>
        <v>Surrey 2</v>
      </c>
    </row>
    <row r="18" spans="1:41" x14ac:dyDescent="0.25">
      <c r="A18" s="3">
        <v>16</v>
      </c>
      <c r="B18" s="3">
        <v>108</v>
      </c>
      <c r="C18" s="3" t="str">
        <f>IFERROR(VLOOKUP(B18,Searcher!$A$2:$B$113,2),"")</f>
        <v>William Guy</v>
      </c>
      <c r="D18" s="10" t="str">
        <f>IFERROR(VLOOKUP(Results!B18,Searcher!$A$2:$C$111,3),"")</f>
        <v>Sussex</v>
      </c>
      <c r="E18" s="12"/>
      <c r="F18" t="str">
        <f t="shared" si="0"/>
        <v>Sussex 3</v>
      </c>
      <c r="H18" s="3">
        <v>16</v>
      </c>
      <c r="I18" s="3">
        <v>110</v>
      </c>
      <c r="J18" s="3" t="str">
        <f>IFERROR(VLOOKUP(I18,Searcher!$I$2:$J$113,2),"")</f>
        <v>Darcie Wickenden</v>
      </c>
      <c r="K18" s="10" t="str">
        <f>IFERROR(VLOOKUP(Results!I18,Searcher!$I$2:$K$111,3),"")</f>
        <v>Sussex</v>
      </c>
      <c r="L18" s="12"/>
      <c r="M18" t="str">
        <f t="shared" si="1"/>
        <v>Sussex 4</v>
      </c>
      <c r="O18" s="3">
        <v>16</v>
      </c>
      <c r="P18" s="3">
        <v>73</v>
      </c>
      <c r="Q18" s="3" t="str">
        <f>IFERROR(VLOOKUP(P18,Searcher!$Q$2:$R$113,2),"")</f>
        <v>Lewis , Bryce</v>
      </c>
      <c r="R18" s="10" t="str">
        <f>IFERROR(VLOOKUP(Results!P18,Searcher!$A$2:$C$111,3),"")</f>
        <v>Hampshire</v>
      </c>
      <c r="S18" s="12"/>
      <c r="T18" t="str">
        <f t="shared" si="2"/>
        <v>Hampshire 11</v>
      </c>
      <c r="V18" s="3">
        <v>16</v>
      </c>
      <c r="W18" s="3">
        <v>115</v>
      </c>
      <c r="X18" s="3" t="str">
        <f>IFERROR(VLOOKUP(W18,Searcher!$Y$2:$Z$113,2),"")</f>
        <v>Evie Lennard</v>
      </c>
      <c r="Y18" s="10" t="str">
        <f>IFERROR(VLOOKUP(Results!W18,Searcher!$A$2:$C$111,3),"")</f>
        <v>Sussex</v>
      </c>
      <c r="Z18" s="12"/>
      <c r="AA18" t="str">
        <f t="shared" si="3"/>
        <v>Sussex 3</v>
      </c>
      <c r="AC18" s="3">
        <v>16</v>
      </c>
      <c r="AD18" s="3">
        <v>70</v>
      </c>
      <c r="AE18" s="3" t="str">
        <f>IFERROR(VLOOKUP(AD18,Searcher!$AG$2:$AH$113,2),"")</f>
        <v>Harry, Roberts</v>
      </c>
      <c r="AF18" s="10" t="str">
        <f>IFERROR(VLOOKUP(Results!AD18,Searcher!$A$2:$C$111,3),"")</f>
        <v>Hampshire</v>
      </c>
      <c r="AG18" s="12"/>
      <c r="AH18" t="str">
        <f t="shared" si="4"/>
        <v>Hampshire 8</v>
      </c>
      <c r="AJ18" s="3">
        <v>16</v>
      </c>
      <c r="AK18" s="3">
        <v>65</v>
      </c>
      <c r="AL18" s="3" t="str">
        <f>IFERROR(VLOOKUP(AK18,Searcher!$AO$2:$AP$113,2),"")</f>
        <v>Ela, Pemberton</v>
      </c>
      <c r="AM18" s="10" t="str">
        <f>IFERROR(VLOOKUP(Results!AK18,Searcher!$A$2:$C$111,3),"")</f>
        <v>Hampshire</v>
      </c>
      <c r="AN18" s="12"/>
      <c r="AO18" t="str">
        <f t="shared" si="5"/>
        <v>Hampshire 6</v>
      </c>
    </row>
    <row r="19" spans="1:41" x14ac:dyDescent="0.25">
      <c r="A19" s="3">
        <v>17</v>
      </c>
      <c r="B19" s="3">
        <v>116</v>
      </c>
      <c r="C19" s="3" t="str">
        <f>IFERROR(VLOOKUP(B19,Searcher!$A$2:$B$113,2),"")</f>
        <v>Tom Surgeoner</v>
      </c>
      <c r="D19" s="10" t="str">
        <f>IFERROR(VLOOKUP(Results!B19,Searcher!$A$2:$C$111,3),"")</f>
        <v>Sussex</v>
      </c>
      <c r="E19" s="12"/>
      <c r="F19" t="str">
        <f t="shared" si="0"/>
        <v>Sussex 4</v>
      </c>
      <c r="H19" s="3">
        <v>17</v>
      </c>
      <c r="I19" s="3">
        <v>9</v>
      </c>
      <c r="J19" s="3" t="str">
        <f>IFERROR(VLOOKUP(I19,Searcher!$I$2:$J$113,2),"")</f>
        <v>Sienna Duncan-Brown</v>
      </c>
      <c r="K19" s="10" t="str">
        <f>IFERROR(VLOOKUP(Results!I19,Searcher!$I$2:$K$111,3),"")</f>
        <v>Berkshire</v>
      </c>
      <c r="L19" s="12"/>
      <c r="M19" t="str">
        <f t="shared" si="1"/>
        <v>Berkshire 1</v>
      </c>
      <c r="O19" s="3">
        <v>17</v>
      </c>
      <c r="P19" s="3">
        <v>101</v>
      </c>
      <c r="Q19" s="3" t="str">
        <f>IFERROR(VLOOKUP(P19,Searcher!$Q$2:$R$113,2),"")</f>
        <v>Max Gayle</v>
      </c>
      <c r="R19" s="10" t="str">
        <f>IFERROR(VLOOKUP(Results!P19,Searcher!$A$2:$C$111,3),"")</f>
        <v>Sussex</v>
      </c>
      <c r="S19" s="12"/>
      <c r="T19" t="str">
        <f t="shared" si="2"/>
        <v>Sussex 4</v>
      </c>
      <c r="V19" s="3">
        <v>17</v>
      </c>
      <c r="W19" s="3">
        <v>23</v>
      </c>
      <c r="X19" s="3" t="str">
        <f>IFERROR(VLOOKUP(W19,Searcher!$Y$2:$Z$113,2),"")</f>
        <v>Erin Kelly</v>
      </c>
      <c r="Y19" s="10" t="str">
        <f>IFERROR(VLOOKUP(Results!W19,Searcher!$A$2:$C$111,3),"")</f>
        <v>Essex</v>
      </c>
      <c r="Z19" s="12"/>
      <c r="AA19" t="str">
        <f t="shared" si="3"/>
        <v>Essex 3</v>
      </c>
      <c r="AC19" s="3">
        <v>17</v>
      </c>
      <c r="AD19" s="3">
        <v>43</v>
      </c>
      <c r="AE19" s="3" t="str">
        <f>IFERROR(VLOOKUP(AD19,Searcher!$AG$2:$AH$113,2),"")</f>
        <v>Oscar Graffin</v>
      </c>
      <c r="AF19" s="10" t="str">
        <f>IFERROR(VLOOKUP(Results!AD19,Searcher!$A$2:$C$111,3),"")</f>
        <v>Kent</v>
      </c>
      <c r="AG19" s="12"/>
      <c r="AH19" t="str">
        <f t="shared" si="4"/>
        <v>Kent 3</v>
      </c>
      <c r="AJ19" s="3">
        <v>17</v>
      </c>
      <c r="AK19" s="3">
        <v>24</v>
      </c>
      <c r="AL19" s="3" t="str">
        <f>IFERROR(VLOOKUP(AK19,Searcher!$AO$2:$AP$113,2),"")</f>
        <v>Harriet Matthews</v>
      </c>
      <c r="AM19" s="10" t="str">
        <f>IFERROR(VLOOKUP(Results!AK19,Searcher!$A$2:$C$111,3),"")</f>
        <v>Essex</v>
      </c>
      <c r="AN19" s="12"/>
      <c r="AO19" t="str">
        <f t="shared" si="5"/>
        <v>Essex 4</v>
      </c>
    </row>
    <row r="20" spans="1:41" x14ac:dyDescent="0.25">
      <c r="A20" s="3">
        <v>18</v>
      </c>
      <c r="B20" s="3">
        <v>44</v>
      </c>
      <c r="C20" s="3" t="str">
        <f>IFERROR(VLOOKUP(B20,Searcher!$A$2:$B$113,2),"")</f>
        <v>Jack Levett</v>
      </c>
      <c r="D20" s="10" t="str">
        <f>IFERROR(VLOOKUP(Results!B20,Searcher!$A$2:$C$111,3),"")</f>
        <v>Kent</v>
      </c>
      <c r="E20" s="12"/>
      <c r="F20" t="str">
        <f t="shared" si="0"/>
        <v>Kent 6</v>
      </c>
      <c r="H20" s="3">
        <v>18</v>
      </c>
      <c r="I20" s="3">
        <v>30</v>
      </c>
      <c r="J20" s="3" t="str">
        <f>IFERROR(VLOOKUP(I20,Searcher!$I$2:$J$113,2),"")</f>
        <v>Aria Sabado</v>
      </c>
      <c r="K20" s="10" t="str">
        <f>IFERROR(VLOOKUP(Results!I20,Searcher!$I$2:$K$111,3),"")</f>
        <v>Essex</v>
      </c>
      <c r="L20" s="12"/>
      <c r="M20" t="str">
        <f t="shared" si="1"/>
        <v>Essex 2</v>
      </c>
      <c r="O20" s="3">
        <v>18</v>
      </c>
      <c r="P20" s="3">
        <v>24</v>
      </c>
      <c r="Q20" s="3" t="str">
        <f>IFERROR(VLOOKUP(P20,Searcher!$Q$2:$R$113,2),"")</f>
        <v>Lewis Jopling</v>
      </c>
      <c r="R20" s="10" t="str">
        <f>IFERROR(VLOOKUP(Results!P20,Searcher!$A$2:$C$111,3),"")</f>
        <v>Essex</v>
      </c>
      <c r="S20" s="12"/>
      <c r="T20" t="str">
        <f t="shared" si="2"/>
        <v>Essex 1</v>
      </c>
      <c r="V20" s="3">
        <v>18</v>
      </c>
      <c r="W20" s="3">
        <v>107</v>
      </c>
      <c r="X20" s="3" t="str">
        <f>IFERROR(VLOOKUP(W20,Searcher!$Y$2:$Z$113,2),"")</f>
        <v>Florence Tewkesbury</v>
      </c>
      <c r="Y20" s="10" t="str">
        <f>IFERROR(VLOOKUP(Results!W20,Searcher!$A$2:$C$111,3),"")</f>
        <v>Sussex</v>
      </c>
      <c r="Z20" s="12"/>
      <c r="AA20" t="str">
        <f t="shared" si="3"/>
        <v>Sussex 4</v>
      </c>
      <c r="AC20" s="3">
        <v>18</v>
      </c>
      <c r="AD20" s="3">
        <v>118</v>
      </c>
      <c r="AE20" s="3" t="str">
        <f>IFERROR(VLOOKUP(AD20,Searcher!$AG$2:$AH$113,2),"")</f>
        <v>Corbin Bailey</v>
      </c>
      <c r="AF20" s="10" t="str">
        <f>IFERROR(VLOOKUP(Results!AD20,Searcher!$A$2:$C$111,3),"")</f>
        <v>Sussex</v>
      </c>
      <c r="AG20" s="12"/>
      <c r="AH20" t="str">
        <f t="shared" si="4"/>
        <v>Sussex 2</v>
      </c>
      <c r="AJ20" s="3">
        <v>18</v>
      </c>
      <c r="AK20" s="3">
        <v>44</v>
      </c>
      <c r="AL20" s="3" t="str">
        <f>IFERROR(VLOOKUP(AK20,Searcher!$AO$2:$AP$113,2),"")</f>
        <v>Emily Boyd</v>
      </c>
      <c r="AM20" s="10" t="str">
        <f>IFERROR(VLOOKUP(Results!AK20,Searcher!$A$2:$C$111,3),"")</f>
        <v>Kent</v>
      </c>
      <c r="AN20" s="12"/>
      <c r="AO20" t="str">
        <f t="shared" si="5"/>
        <v>Kent 1</v>
      </c>
    </row>
    <row r="21" spans="1:41" x14ac:dyDescent="0.25">
      <c r="A21" s="3">
        <v>19</v>
      </c>
      <c r="B21" s="3">
        <v>2</v>
      </c>
      <c r="C21" s="3" t="str">
        <f>IFERROR(VLOOKUP(B21,Searcher!$A$2:$B$113,2),"")</f>
        <v>Arthur Evans</v>
      </c>
      <c r="D21" s="10" t="str">
        <f>IFERROR(VLOOKUP(Results!B21,Searcher!$A$2:$C$111,3),"")</f>
        <v>Berkshire</v>
      </c>
      <c r="E21" s="12"/>
      <c r="F21" t="str">
        <f t="shared" si="0"/>
        <v>Berkshire 1</v>
      </c>
      <c r="H21" s="3">
        <v>19</v>
      </c>
      <c r="I21" s="3">
        <v>62</v>
      </c>
      <c r="J21" s="3" t="str">
        <f>IFERROR(VLOOKUP(I21,Searcher!$I$2:$J$113,2),"")</f>
        <v>Emily, BUNN</v>
      </c>
      <c r="K21" s="10" t="str">
        <f>IFERROR(VLOOKUP(Results!I21,Searcher!$I$2:$K$111,3),"")</f>
        <v>Hampshire</v>
      </c>
      <c r="L21" s="12"/>
      <c r="M21" t="str">
        <f t="shared" si="1"/>
        <v>Hampshire 3</v>
      </c>
      <c r="O21" s="3">
        <v>19</v>
      </c>
      <c r="P21" s="3">
        <v>88</v>
      </c>
      <c r="Q21" s="3" t="str">
        <f>IFERROR(VLOOKUP(P21,Searcher!$Q$2:$R$113,2),"")</f>
        <v>Oliver Patel</v>
      </c>
      <c r="R21" s="10" t="str">
        <f>IFERROR(VLOOKUP(Results!P21,Searcher!$A$2:$C$111,3),"")</f>
        <v>Surrey</v>
      </c>
      <c r="S21" s="12"/>
      <c r="T21" t="str">
        <f t="shared" si="2"/>
        <v>Surrey 1</v>
      </c>
      <c r="V21" s="3">
        <v>19</v>
      </c>
      <c r="W21" s="3">
        <v>69</v>
      </c>
      <c r="X21" s="3" t="str">
        <f>IFERROR(VLOOKUP(W21,Searcher!$Y$2:$Z$113,2),"")</f>
        <v>Katharina, HOPPE</v>
      </c>
      <c r="Y21" s="10" t="str">
        <f>IFERROR(VLOOKUP(Results!W21,Searcher!$A$2:$C$111,3),"")</f>
        <v>Hampshire</v>
      </c>
      <c r="Z21" s="12"/>
      <c r="AA21" t="str">
        <f t="shared" si="3"/>
        <v>Hampshire 7</v>
      </c>
      <c r="AC21" s="3">
        <v>19</v>
      </c>
      <c r="AD21" s="3">
        <v>87</v>
      </c>
      <c r="AE21" s="3" t="str">
        <f>IFERROR(VLOOKUP(AD21,Searcher!$AG$2:$AH$113,2),"")</f>
        <v>Benjamin Hilson</v>
      </c>
      <c r="AF21" s="10" t="str">
        <f>IFERROR(VLOOKUP(Results!AD21,Searcher!$A$2:$C$111,3),"")</f>
        <v>Surrey</v>
      </c>
      <c r="AG21" s="12"/>
      <c r="AH21" t="str">
        <f t="shared" si="4"/>
        <v>Surrey 3</v>
      </c>
      <c r="AJ21" s="3">
        <v>19</v>
      </c>
      <c r="AK21" s="3">
        <v>41</v>
      </c>
      <c r="AL21" s="3" t="str">
        <f>IFERROR(VLOOKUP(AK21,Searcher!$AO$2:$AP$113,2),"")</f>
        <v>Kayla Dervish</v>
      </c>
      <c r="AM21" s="10" t="str">
        <f>IFERROR(VLOOKUP(Results!AK21,Searcher!$A$2:$C$111,3),"")</f>
        <v>Kent</v>
      </c>
      <c r="AN21" s="12"/>
      <c r="AO21" t="str">
        <f t="shared" si="5"/>
        <v>Kent 2</v>
      </c>
    </row>
    <row r="22" spans="1:41" ht="15.75" thickBot="1" x14ac:dyDescent="0.3">
      <c r="A22" s="4">
        <v>20</v>
      </c>
      <c r="B22" s="4">
        <v>3</v>
      </c>
      <c r="C22" s="4" t="str">
        <f>IFERROR(VLOOKUP(B22,Searcher!$A$2:$B$113,2),"")</f>
        <v>Reuben Webb</v>
      </c>
      <c r="D22" s="11" t="str">
        <f>IFERROR(VLOOKUP(Results!B22,Searcher!$A$2:$C$111,3),"")</f>
        <v>Berkshire</v>
      </c>
      <c r="E22" s="13"/>
      <c r="F22" t="str">
        <f t="shared" si="0"/>
        <v>Berkshire 2</v>
      </c>
      <c r="H22" s="4">
        <v>20</v>
      </c>
      <c r="I22" s="4">
        <v>5</v>
      </c>
      <c r="J22" s="4" t="str">
        <f>IFERROR(VLOOKUP(I22,Searcher!$I$2:$J$113,2),"")</f>
        <v>Orla Holmes</v>
      </c>
      <c r="K22" s="11" t="str">
        <f>IFERROR(VLOOKUP(Results!I22,Searcher!$I$2:$K$111,3),"")</f>
        <v>Berkshire</v>
      </c>
      <c r="L22" s="13"/>
      <c r="M22" t="str">
        <f t="shared" si="1"/>
        <v>Berkshire 2</v>
      </c>
      <c r="O22" s="4">
        <v>20</v>
      </c>
      <c r="P22" s="4">
        <v>91</v>
      </c>
      <c r="Q22" s="4" t="str">
        <f>IFERROR(VLOOKUP(P22,Searcher!$Q$2:$R$113,2),"")</f>
        <v>Austin Hudson</v>
      </c>
      <c r="R22" s="11" t="str">
        <f>IFERROR(VLOOKUP(Results!P22,Searcher!$A$2:$C$111,3),"")</f>
        <v>Surrey</v>
      </c>
      <c r="S22" s="13"/>
      <c r="T22" t="str">
        <f t="shared" si="2"/>
        <v>Surrey 2</v>
      </c>
      <c r="V22" s="4">
        <v>20</v>
      </c>
      <c r="W22" s="4">
        <v>67</v>
      </c>
      <c r="X22" s="4" t="str">
        <f>IFERROR(VLOOKUP(W22,Searcher!$Y$2:$Z$113,2),"")</f>
        <v>Charlotte, Oakley</v>
      </c>
      <c r="Y22" s="11" t="str">
        <f>IFERROR(VLOOKUP(Results!W22,Searcher!$A$2:$C$111,3),"")</f>
        <v>Hampshire</v>
      </c>
      <c r="Z22" s="13"/>
      <c r="AA22" t="str">
        <f t="shared" si="3"/>
        <v>Hampshire 8</v>
      </c>
      <c r="AC22" s="4">
        <v>20</v>
      </c>
      <c r="AD22" s="4">
        <v>103</v>
      </c>
      <c r="AE22" s="4" t="str">
        <f>IFERROR(VLOOKUP(AD22,Searcher!$AG$2:$AH$113,2),"")</f>
        <v>Finlay Blythe</v>
      </c>
      <c r="AF22" s="11" t="str">
        <f>IFERROR(VLOOKUP(Results!AD22,Searcher!$A$2:$C$111,3),"")</f>
        <v>Sussex</v>
      </c>
      <c r="AG22" s="13"/>
      <c r="AH22" t="str">
        <f t="shared" si="4"/>
        <v>Sussex 3</v>
      </c>
      <c r="AJ22" s="4">
        <v>20</v>
      </c>
      <c r="AK22" s="4">
        <v>87</v>
      </c>
      <c r="AL22" s="4" t="str">
        <f>IFERROR(VLOOKUP(AK22,Searcher!$AO$2:$AP$113,2),"")</f>
        <v>Gracie Brough</v>
      </c>
      <c r="AM22" s="11" t="str">
        <f>IFERROR(VLOOKUP(Results!AK22,Searcher!$A$2:$C$111,3),"")</f>
        <v>Surrey</v>
      </c>
      <c r="AN22" s="13"/>
      <c r="AO22" t="str">
        <f t="shared" si="5"/>
        <v>Surrey 3</v>
      </c>
    </row>
    <row r="23" spans="1:41" x14ac:dyDescent="0.25">
      <c r="A23" s="5">
        <v>21</v>
      </c>
      <c r="B23" s="5">
        <v>54</v>
      </c>
      <c r="C23" s="5" t="str">
        <f>IFERROR(VLOOKUP(B23,Searcher!$A$2:$B$113,2),"")</f>
        <v>Emilio Garbuno Forbes</v>
      </c>
      <c r="D23" s="14" t="str">
        <f>IFERROR(VLOOKUP(Results!B23,Searcher!$A$2:$C$111,3),"")</f>
        <v>Kent</v>
      </c>
      <c r="E23" s="18"/>
      <c r="F23" t="str">
        <f t="shared" si="0"/>
        <v>Kent 7</v>
      </c>
      <c r="H23" s="5">
        <v>21</v>
      </c>
      <c r="I23" s="5">
        <v>27</v>
      </c>
      <c r="J23" s="5" t="str">
        <f>IFERROR(VLOOKUP(I23,Searcher!$I$2:$J$113,2),"")</f>
        <v>Jemimah Ramchurn</v>
      </c>
      <c r="K23" s="14" t="str">
        <f>IFERROR(VLOOKUP(Results!I23,Searcher!$I$2:$K$111,3),"")</f>
        <v>Essex</v>
      </c>
      <c r="L23" s="18"/>
      <c r="M23" t="str">
        <f t="shared" si="1"/>
        <v>Essex 3</v>
      </c>
      <c r="O23" s="5">
        <v>21</v>
      </c>
      <c r="P23" s="5">
        <v>46</v>
      </c>
      <c r="Q23" s="5" t="str">
        <f>IFERROR(VLOOKUP(P23,Searcher!$Q$2:$R$113,2),"")</f>
        <v>Ethan Brooks</v>
      </c>
      <c r="R23" s="14" t="str">
        <f>IFERROR(VLOOKUP(Results!P23,Searcher!$A$2:$C$111,3),"")</f>
        <v>Kent</v>
      </c>
      <c r="S23" s="18"/>
      <c r="T23" t="str">
        <f t="shared" si="2"/>
        <v>Kent 2</v>
      </c>
      <c r="V23" s="5">
        <v>21</v>
      </c>
      <c r="W23" s="5">
        <v>97</v>
      </c>
      <c r="X23" s="5" t="str">
        <f>IFERROR(VLOOKUP(W23,Searcher!$Y$2:$Z$113,2),"")</f>
        <v>Charlotte Allen</v>
      </c>
      <c r="Y23" s="14" t="str">
        <f>IFERROR(VLOOKUP(Results!W23,Searcher!$A$2:$C$111,3),"")</f>
        <v>Surrey</v>
      </c>
      <c r="Z23" s="18"/>
      <c r="AA23" t="str">
        <f t="shared" si="3"/>
        <v>Surrey 6</v>
      </c>
      <c r="AC23" s="5">
        <v>21</v>
      </c>
      <c r="AD23" s="5">
        <v>89</v>
      </c>
      <c r="AE23" s="5" t="str">
        <f>IFERROR(VLOOKUP(AD23,Searcher!$AG$2:$AH$113,2),"")</f>
        <v>Ewan Sone</v>
      </c>
      <c r="AF23" s="14" t="str">
        <f>IFERROR(VLOOKUP(Results!AD23,Searcher!$A$2:$C$111,3),"")</f>
        <v>Surrey</v>
      </c>
      <c r="AG23" s="18"/>
      <c r="AH23" t="str">
        <f t="shared" si="4"/>
        <v>Surrey 4</v>
      </c>
      <c r="AJ23" s="5">
        <v>21</v>
      </c>
      <c r="AK23" s="5">
        <v>25</v>
      </c>
      <c r="AL23" s="5" t="str">
        <f>IFERROR(VLOOKUP(AK23,Searcher!$AO$2:$AP$113,2),"")</f>
        <v>Katie Cox</v>
      </c>
      <c r="AM23" s="14" t="str">
        <f>IFERROR(VLOOKUP(Results!AK23,Searcher!$A$2:$C$111,3),"")</f>
        <v>Essex</v>
      </c>
      <c r="AN23" s="18"/>
      <c r="AO23" t="str">
        <f t="shared" si="5"/>
        <v>Essex 5</v>
      </c>
    </row>
    <row r="24" spans="1:41" x14ac:dyDescent="0.25">
      <c r="A24" s="3">
        <v>22</v>
      </c>
      <c r="B24" s="3">
        <v>86</v>
      </c>
      <c r="C24" s="3" t="str">
        <f>IFERROR(VLOOKUP(B24,Searcher!$A$2:$B$113,2),"")</f>
        <v>Albert Adams</v>
      </c>
      <c r="D24" s="10" t="str">
        <f>IFERROR(VLOOKUP(Results!B24,Searcher!$A$2:$C$111,3),"")</f>
        <v>Surrey</v>
      </c>
      <c r="E24" s="19"/>
      <c r="F24" t="str">
        <f t="shared" si="0"/>
        <v>Surrey 2</v>
      </c>
      <c r="H24" s="3">
        <v>22</v>
      </c>
      <c r="I24" s="3">
        <v>99</v>
      </c>
      <c r="J24" s="3" t="str">
        <f>IFERROR(VLOOKUP(I24,Searcher!$I$2:$J$113,2),"")</f>
        <v>Eliza Gilroy-Scott</v>
      </c>
      <c r="K24" s="10" t="str">
        <f>IFERROR(VLOOKUP(Results!I24,Searcher!$I$2:$K$111,3),"")</f>
        <v>Surrey</v>
      </c>
      <c r="L24" s="19"/>
      <c r="M24" t="str">
        <f t="shared" si="1"/>
        <v>Surrey 10</v>
      </c>
      <c r="O24" s="3">
        <v>22</v>
      </c>
      <c r="P24" s="3">
        <v>47</v>
      </c>
      <c r="Q24" s="3" t="str">
        <f>IFERROR(VLOOKUP(P24,Searcher!$Q$2:$R$113,2),"")</f>
        <v>Samuel Watson</v>
      </c>
      <c r="R24" s="10" t="str">
        <f>IFERROR(VLOOKUP(Results!P24,Searcher!$A$2:$C$111,3),"")</f>
        <v>Kent</v>
      </c>
      <c r="S24" s="19"/>
      <c r="T24" t="str">
        <f t="shared" si="2"/>
        <v>Kent 3</v>
      </c>
      <c r="V24" s="3">
        <v>22</v>
      </c>
      <c r="W24" s="3">
        <v>96</v>
      </c>
      <c r="X24" s="3" t="str">
        <f>IFERROR(VLOOKUP(W24,Searcher!$Y$2:$Z$113,2),"")</f>
        <v>Jessica Allen</v>
      </c>
      <c r="Y24" s="10" t="str">
        <f>IFERROR(VLOOKUP(Results!W24,Searcher!$A$2:$C$111,3),"")</f>
        <v>Surrey</v>
      </c>
      <c r="Z24" s="19"/>
      <c r="AA24" t="str">
        <f t="shared" si="3"/>
        <v>Surrey 7</v>
      </c>
      <c r="AC24" s="3">
        <v>22</v>
      </c>
      <c r="AD24" s="3">
        <v>44</v>
      </c>
      <c r="AE24" s="3" t="str">
        <f>IFERROR(VLOOKUP(AD24,Searcher!$AG$2:$AH$113,2),"")</f>
        <v>Ben O'Grady</v>
      </c>
      <c r="AF24" s="10" t="str">
        <f>IFERROR(VLOOKUP(Results!AD24,Searcher!$A$2:$C$111,3),"")</f>
        <v>Kent</v>
      </c>
      <c r="AG24" s="19"/>
      <c r="AH24" t="str">
        <f t="shared" si="4"/>
        <v>Kent 4</v>
      </c>
      <c r="AJ24" s="3">
        <v>22</v>
      </c>
      <c r="AK24" s="3">
        <v>43</v>
      </c>
      <c r="AL24" s="3" t="str">
        <f>IFERROR(VLOOKUP(AK24,Searcher!$AO$2:$AP$113,2),"")</f>
        <v>Rose Crossley</v>
      </c>
      <c r="AM24" s="10" t="str">
        <f>IFERROR(VLOOKUP(Results!AK24,Searcher!$A$2:$C$111,3),"")</f>
        <v>Kent</v>
      </c>
      <c r="AN24" s="19"/>
      <c r="AO24" t="str">
        <f t="shared" si="5"/>
        <v>Kent 3</v>
      </c>
    </row>
    <row r="25" spans="1:41" x14ac:dyDescent="0.25">
      <c r="A25" s="3">
        <v>23</v>
      </c>
      <c r="B25" s="3">
        <v>88</v>
      </c>
      <c r="C25" s="3" t="str">
        <f>IFERROR(VLOOKUP(B25,Searcher!$A$2:$B$113,2),"")</f>
        <v>Max Jones</v>
      </c>
      <c r="D25" s="10" t="str">
        <f>IFERROR(VLOOKUP(Results!B25,Searcher!$A$2:$C$111,3),"")</f>
        <v>Surrey</v>
      </c>
      <c r="E25" s="19"/>
      <c r="F25" t="str">
        <f t="shared" si="0"/>
        <v>Surrey 3</v>
      </c>
      <c r="H25" s="3">
        <v>23</v>
      </c>
      <c r="I25" s="3">
        <v>96</v>
      </c>
      <c r="J25" s="3" t="str">
        <f>IFERROR(VLOOKUP(I25,Searcher!$I$2:$J$113,2),"")</f>
        <v>Lucy Pennington</v>
      </c>
      <c r="K25" s="10" t="str">
        <f>IFERROR(VLOOKUP(Results!I25,Searcher!$I$2:$K$111,3),"")</f>
        <v>Surrey</v>
      </c>
      <c r="L25" s="19"/>
      <c r="M25" t="str">
        <f t="shared" si="1"/>
        <v>Surrey 11</v>
      </c>
      <c r="O25" s="3">
        <v>23</v>
      </c>
      <c r="P25" s="3">
        <v>23</v>
      </c>
      <c r="Q25" s="3" t="str">
        <f>IFERROR(VLOOKUP(P25,Searcher!$Q$2:$R$113,2),"")</f>
        <v>Ben Tucker</v>
      </c>
      <c r="R25" s="10" t="str">
        <f>IFERROR(VLOOKUP(Results!P25,Searcher!$A$2:$C$111,3),"")</f>
        <v>Essex</v>
      </c>
      <c r="S25" s="19"/>
      <c r="T25" t="str">
        <f t="shared" si="2"/>
        <v>Essex 2</v>
      </c>
      <c r="V25" s="3">
        <v>23</v>
      </c>
      <c r="W25" s="3">
        <v>35</v>
      </c>
      <c r="X25" s="3" t="str">
        <f>IFERROR(VLOOKUP(W25,Searcher!$Y$2:$Z$113,2),"")</f>
        <v>Hetty Harrison</v>
      </c>
      <c r="Y25" s="10" t="str">
        <f>IFERROR(VLOOKUP(Results!W25,Searcher!$A$2:$C$111,3),"")</f>
        <v>Essex</v>
      </c>
      <c r="Z25" s="19"/>
      <c r="AA25" t="str">
        <f t="shared" si="3"/>
        <v>Essex 4</v>
      </c>
      <c r="AC25" s="3">
        <v>23</v>
      </c>
      <c r="AD25" s="3">
        <v>101</v>
      </c>
      <c r="AE25" s="3" t="str">
        <f>IFERROR(VLOOKUP(AD25,Searcher!$AG$2:$AH$113,2),"")</f>
        <v>Thomas Barnett</v>
      </c>
      <c r="AF25" s="10" t="str">
        <f>IFERROR(VLOOKUP(Results!AD25,Searcher!$A$2:$C$111,3),"")</f>
        <v>Sussex</v>
      </c>
      <c r="AG25" s="19"/>
      <c r="AH25" t="str">
        <f t="shared" si="4"/>
        <v>Sussex 4</v>
      </c>
      <c r="AJ25" s="3">
        <v>23</v>
      </c>
      <c r="AK25" s="3">
        <v>110</v>
      </c>
      <c r="AL25" s="3" t="str">
        <f>IFERROR(VLOOKUP(AK25,Searcher!$AO$2:$AP$113,2),"")</f>
        <v>Greta Hunter</v>
      </c>
      <c r="AM25" s="10" t="str">
        <f>IFERROR(VLOOKUP(Results!AK25,Searcher!$A$2:$C$111,3),"")</f>
        <v>Sussex</v>
      </c>
      <c r="AN25" s="19"/>
      <c r="AO25" t="str">
        <f t="shared" si="5"/>
        <v>Sussex 6</v>
      </c>
    </row>
    <row r="26" spans="1:41" x14ac:dyDescent="0.25">
      <c r="A26" s="3">
        <v>24</v>
      </c>
      <c r="B26" s="3">
        <v>32</v>
      </c>
      <c r="C26" s="3" t="str">
        <f>IFERROR(VLOOKUP(B26,Searcher!$A$2:$B$113,2),"")</f>
        <v>Preston mesher</v>
      </c>
      <c r="D26" s="10" t="str">
        <f>IFERROR(VLOOKUP(Results!B26,Searcher!$A$2:$C$111,3),"")</f>
        <v>Essex</v>
      </c>
      <c r="E26" s="19"/>
      <c r="F26" t="str">
        <f t="shared" si="0"/>
        <v>Essex 2</v>
      </c>
      <c r="H26" s="3">
        <v>24</v>
      </c>
      <c r="I26" s="3">
        <v>11</v>
      </c>
      <c r="J26" s="3" t="str">
        <f>IFERROR(VLOOKUP(I26,Searcher!$I$2:$J$113,2),"")</f>
        <v>Bella Hulton</v>
      </c>
      <c r="K26" s="10" t="str">
        <f>IFERROR(VLOOKUP(Results!I26,Searcher!$I$2:$K$111,3),"")</f>
        <v>Berkshire</v>
      </c>
      <c r="L26" s="19"/>
      <c r="M26" t="str">
        <f t="shared" si="1"/>
        <v>Berkshire 3</v>
      </c>
      <c r="O26" s="3">
        <v>24</v>
      </c>
      <c r="P26" s="3">
        <v>107</v>
      </c>
      <c r="Q26" s="3" t="str">
        <f>IFERROR(VLOOKUP(P26,Searcher!$Q$2:$R$113,2),"")</f>
        <v>Oliver Brophy</v>
      </c>
      <c r="R26" s="10" t="str">
        <f>IFERROR(VLOOKUP(Results!P26,Searcher!$A$2:$C$111,3),"")</f>
        <v>Sussex</v>
      </c>
      <c r="S26" s="19"/>
      <c r="T26" t="str">
        <f t="shared" si="2"/>
        <v>Sussex 5</v>
      </c>
      <c r="V26" s="3">
        <v>24</v>
      </c>
      <c r="W26" s="3">
        <v>92</v>
      </c>
      <c r="X26" s="3" t="str">
        <f>IFERROR(VLOOKUP(W26,Searcher!$Y$2:$Z$113,2),"")</f>
        <v>Isabelle Crotty</v>
      </c>
      <c r="Y26" s="10" t="str">
        <f>IFERROR(VLOOKUP(Results!W26,Searcher!$A$2:$C$111,3),"")</f>
        <v>Surrey</v>
      </c>
      <c r="Z26" s="19"/>
      <c r="AA26" t="str">
        <f t="shared" si="3"/>
        <v>Surrey 8</v>
      </c>
      <c r="AC26" s="3">
        <v>24</v>
      </c>
      <c r="AD26" s="3">
        <v>112</v>
      </c>
      <c r="AE26" s="3" t="str">
        <f>IFERROR(VLOOKUP(AD26,Searcher!$AG$2:$AH$113,2),"")</f>
        <v>Corbin Bailey</v>
      </c>
      <c r="AF26" s="10" t="str">
        <f>IFERROR(VLOOKUP(Results!AD26,Searcher!$A$2:$C$111,3),"")</f>
        <v>Sussex</v>
      </c>
      <c r="AG26" s="19"/>
      <c r="AH26" t="str">
        <f t="shared" si="4"/>
        <v>Sussex 5</v>
      </c>
      <c r="AJ26" s="3">
        <v>24</v>
      </c>
      <c r="AK26" s="3">
        <v>26</v>
      </c>
      <c r="AL26" s="3" t="str">
        <f>IFERROR(VLOOKUP(AK26,Searcher!$AO$2:$AP$113,2),"")</f>
        <v>Jessica Walker</v>
      </c>
      <c r="AM26" s="10" t="str">
        <f>IFERROR(VLOOKUP(Results!AK26,Searcher!$A$2:$C$111,3),"")</f>
        <v>Essex</v>
      </c>
      <c r="AN26" s="19"/>
      <c r="AO26" t="str">
        <f t="shared" si="5"/>
        <v>Essex 6</v>
      </c>
    </row>
    <row r="27" spans="1:41" x14ac:dyDescent="0.25">
      <c r="A27" s="3">
        <v>25</v>
      </c>
      <c r="B27" s="3">
        <v>90</v>
      </c>
      <c r="C27" s="3" t="str">
        <f>IFERROR(VLOOKUP(B27,Searcher!$A$2:$B$113,2),"")</f>
        <v>Thomas Living</v>
      </c>
      <c r="D27" s="10" t="str">
        <f>IFERROR(VLOOKUP(Results!B27,Searcher!$A$2:$C$111,3),"")</f>
        <v>Surrey</v>
      </c>
      <c r="E27" s="19"/>
      <c r="F27" t="str">
        <f t="shared" si="0"/>
        <v>Surrey 4</v>
      </c>
      <c r="H27" s="3">
        <v>25</v>
      </c>
      <c r="I27" s="3">
        <v>28</v>
      </c>
      <c r="J27" s="3" t="str">
        <f>IFERROR(VLOOKUP(I27,Searcher!$I$2:$J$113,2),"")</f>
        <v>Erin Morrow</v>
      </c>
      <c r="K27" s="10" t="str">
        <f>IFERROR(VLOOKUP(Results!I27,Searcher!$I$2:$K$111,3),"")</f>
        <v>Essex</v>
      </c>
      <c r="L27" s="19"/>
      <c r="M27" t="str">
        <f t="shared" si="1"/>
        <v>Essex 4</v>
      </c>
      <c r="O27" s="3">
        <v>25</v>
      </c>
      <c r="P27" s="3">
        <v>42</v>
      </c>
      <c r="Q27" s="3" t="str">
        <f>IFERROR(VLOOKUP(P27,Searcher!$Q$2:$R$113,2),"")</f>
        <v>Johnny Lee</v>
      </c>
      <c r="R27" s="10" t="str">
        <f>IFERROR(VLOOKUP(Results!P27,Searcher!$A$2:$C$111,3),"")</f>
        <v>Kent</v>
      </c>
      <c r="S27" s="19"/>
      <c r="T27" t="str">
        <f t="shared" si="2"/>
        <v>Kent 4</v>
      </c>
      <c r="V27" s="3">
        <v>25</v>
      </c>
      <c r="W27" s="3">
        <v>44</v>
      </c>
      <c r="X27" s="3" t="str">
        <f>IFERROR(VLOOKUP(W27,Searcher!$Y$2:$Z$113,2),"")</f>
        <v>Alba Homans-Yau</v>
      </c>
      <c r="Y27" s="10" t="str">
        <f>IFERROR(VLOOKUP(Results!W27,Searcher!$A$2:$C$111,3),"")</f>
        <v>Kent</v>
      </c>
      <c r="Z27" s="19"/>
      <c r="AA27" t="str">
        <f t="shared" si="3"/>
        <v>Kent 1</v>
      </c>
      <c r="AC27" s="3">
        <v>25</v>
      </c>
      <c r="AD27" s="3">
        <v>47</v>
      </c>
      <c r="AE27" s="3" t="str">
        <f>IFERROR(VLOOKUP(AD27,Searcher!$AG$2:$AH$113,2),"")</f>
        <v>Benjamin Catchpole</v>
      </c>
      <c r="AF27" s="10" t="str">
        <f>IFERROR(VLOOKUP(Results!AD27,Searcher!$A$2:$C$111,3),"")</f>
        <v>Kent</v>
      </c>
      <c r="AG27" s="19"/>
      <c r="AH27" t="str">
        <f t="shared" si="4"/>
        <v>Kent 5</v>
      </c>
      <c r="AJ27" s="3">
        <v>25</v>
      </c>
      <c r="AK27" s="3">
        <v>1</v>
      </c>
      <c r="AL27" s="3" t="str">
        <f>IFERROR(VLOOKUP(AK27,Searcher!$AO$2:$AP$113,2),"")</f>
        <v>Ana Passos</v>
      </c>
      <c r="AM27" s="10" t="str">
        <f>IFERROR(VLOOKUP(Results!AK27,Searcher!$A$2:$C$111,3),"")</f>
        <v>Berkshire</v>
      </c>
      <c r="AN27" s="19"/>
      <c r="AO27" t="str">
        <f t="shared" si="5"/>
        <v>Berkshire 1</v>
      </c>
    </row>
    <row r="28" spans="1:41" x14ac:dyDescent="0.25">
      <c r="A28" s="3">
        <v>26</v>
      </c>
      <c r="B28" s="3">
        <v>25</v>
      </c>
      <c r="C28" s="3" t="str">
        <f>IFERROR(VLOOKUP(B28,Searcher!$A$2:$B$113,2),"")</f>
        <v>George Tanner</v>
      </c>
      <c r="D28" s="10" t="str">
        <f>IFERROR(VLOOKUP(Results!B28,Searcher!$A$2:$C$111,3),"")</f>
        <v>Essex</v>
      </c>
      <c r="E28" s="19"/>
      <c r="F28" t="str">
        <f t="shared" si="0"/>
        <v>Essex 3</v>
      </c>
      <c r="H28" s="3">
        <v>26</v>
      </c>
      <c r="I28" s="3">
        <v>102</v>
      </c>
      <c r="J28" s="3" t="str">
        <f>IFERROR(VLOOKUP(I28,Searcher!$I$2:$J$113,2),"")</f>
        <v>Ava Pashley</v>
      </c>
      <c r="K28" s="10" t="str">
        <f>IFERROR(VLOOKUP(Results!I28,Searcher!$I$2:$K$111,3),"")</f>
        <v>Sussex</v>
      </c>
      <c r="L28" s="19"/>
      <c r="M28" t="str">
        <f t="shared" si="1"/>
        <v>Sussex 5</v>
      </c>
      <c r="O28" s="3">
        <v>26</v>
      </c>
      <c r="P28" s="3">
        <v>106</v>
      </c>
      <c r="Q28" s="3" t="str">
        <f>IFERROR(VLOOKUP(P28,Searcher!$Q$2:$R$113,2),"")</f>
        <v>William Crawford</v>
      </c>
      <c r="R28" s="10" t="str">
        <f>IFERROR(VLOOKUP(Results!P28,Searcher!$A$2:$C$111,3),"")</f>
        <v>Sussex</v>
      </c>
      <c r="S28" s="19"/>
      <c r="T28" t="str">
        <f t="shared" si="2"/>
        <v>Sussex 6</v>
      </c>
      <c r="V28" s="3">
        <v>26</v>
      </c>
      <c r="W28" s="3">
        <v>81</v>
      </c>
      <c r="X28" s="3" t="str">
        <f>IFERROR(VLOOKUP(W28,Searcher!$Y$2:$Z$113,2),"")</f>
        <v>India Kaur</v>
      </c>
      <c r="Y28" s="10" t="str">
        <f>IFERROR(VLOOKUP(Results!W28,Searcher!$A$2:$C$111,3),"")</f>
        <v>Surrey</v>
      </c>
      <c r="Z28" s="19"/>
      <c r="AA28" t="str">
        <f t="shared" si="3"/>
        <v>Surrey 9</v>
      </c>
      <c r="AC28" s="3">
        <v>26</v>
      </c>
      <c r="AD28" s="3">
        <v>31</v>
      </c>
      <c r="AE28" s="3" t="str">
        <f>IFERROR(VLOOKUP(AD28,Searcher!$AG$2:$AH$113,2),"")</f>
        <v>Aidan O'Driscoll</v>
      </c>
      <c r="AF28" s="10" t="str">
        <f>IFERROR(VLOOKUP(Results!AD28,Searcher!$A$2:$C$111,3),"")</f>
        <v>Essex</v>
      </c>
      <c r="AG28" s="19"/>
      <c r="AH28" t="str">
        <f t="shared" si="4"/>
        <v>Essex 4</v>
      </c>
      <c r="AJ28" s="3">
        <v>26</v>
      </c>
      <c r="AK28" s="3">
        <v>70</v>
      </c>
      <c r="AL28" s="3" t="str">
        <f>IFERROR(VLOOKUP(AK28,Searcher!$AO$2:$AP$113,2),"")</f>
        <v>Liv, Arnold</v>
      </c>
      <c r="AM28" s="10" t="str">
        <f>IFERROR(VLOOKUP(Results!AK28,Searcher!$A$2:$C$111,3),"")</f>
        <v>Hampshire</v>
      </c>
      <c r="AN28" s="19"/>
      <c r="AO28" t="str">
        <f t="shared" si="5"/>
        <v>Hampshire 7</v>
      </c>
    </row>
    <row r="29" spans="1:41" x14ac:dyDescent="0.25">
      <c r="A29" s="3">
        <v>27</v>
      </c>
      <c r="B29" s="3">
        <v>4</v>
      </c>
      <c r="C29" s="3" t="str">
        <f>IFERROR(VLOOKUP(B29,Searcher!$A$2:$B$113,2),"")</f>
        <v>Wilf May</v>
      </c>
      <c r="D29" s="10" t="str">
        <f>IFERROR(VLOOKUP(Results!B29,Searcher!$A$2:$C$111,3),"")</f>
        <v>Berkshire</v>
      </c>
      <c r="E29" s="19"/>
      <c r="F29" t="str">
        <f t="shared" si="0"/>
        <v>Berkshire 3</v>
      </c>
      <c r="H29" s="3">
        <v>27</v>
      </c>
      <c r="I29" s="3">
        <v>63</v>
      </c>
      <c r="J29" s="3" t="str">
        <f>IFERROR(VLOOKUP(I29,Searcher!$I$2:$J$113,2),"")</f>
        <v>Aoife, UNIACKE</v>
      </c>
      <c r="K29" s="10" t="str">
        <f>IFERROR(VLOOKUP(Results!I29,Searcher!$I$2:$K$111,3),"")</f>
        <v>Hampshire</v>
      </c>
      <c r="L29" s="19"/>
      <c r="M29" t="str">
        <f t="shared" si="1"/>
        <v>Hampshire 4</v>
      </c>
      <c r="O29" s="3">
        <v>27</v>
      </c>
      <c r="P29" s="3">
        <v>114</v>
      </c>
      <c r="Q29" s="3" t="str">
        <f>IFERROR(VLOOKUP(P29,Searcher!$Q$2:$R$113,2),"")</f>
        <v>Joe Stewart</v>
      </c>
      <c r="R29" s="10" t="str">
        <f>IFERROR(VLOOKUP(Results!P29,Searcher!$A$2:$C$111,3),"")</f>
        <v>Sussex</v>
      </c>
      <c r="S29" s="19"/>
      <c r="T29" t="str">
        <f t="shared" si="2"/>
        <v>Sussex 7</v>
      </c>
      <c r="V29" s="3">
        <v>27</v>
      </c>
      <c r="W29" s="3">
        <v>6</v>
      </c>
      <c r="X29" s="3" t="str">
        <f>IFERROR(VLOOKUP(W29,Searcher!$Y$2:$Z$113,2),"")</f>
        <v>Charlotte Bailey</v>
      </c>
      <c r="Y29" s="10" t="str">
        <f>IFERROR(VLOOKUP(Results!W29,Searcher!$A$2:$C$111,3),"")</f>
        <v>Berkshire</v>
      </c>
      <c r="Z29" s="19"/>
      <c r="AA29" t="str">
        <f t="shared" si="3"/>
        <v>Berkshire 1</v>
      </c>
      <c r="AC29" s="3">
        <v>27</v>
      </c>
      <c r="AD29" s="3">
        <v>25</v>
      </c>
      <c r="AE29" s="3" t="str">
        <f>IFERROR(VLOOKUP(AD29,Searcher!$AG$2:$AH$113,2),"")</f>
        <v>Finley Greenleaf</v>
      </c>
      <c r="AF29" s="10" t="str">
        <f>IFERROR(VLOOKUP(Results!AD29,Searcher!$A$2:$C$111,3),"")</f>
        <v>Essex</v>
      </c>
      <c r="AG29" s="19"/>
      <c r="AH29" t="str">
        <f t="shared" si="4"/>
        <v>Essex 5</v>
      </c>
      <c r="AJ29" s="3">
        <v>27</v>
      </c>
      <c r="AK29" s="3">
        <v>92</v>
      </c>
      <c r="AL29" s="3" t="str">
        <f>IFERROR(VLOOKUP(AK29,Searcher!$AO$2:$AP$113,2),"")</f>
        <v>Lola Williams</v>
      </c>
      <c r="AM29" s="10" t="str">
        <f>IFERROR(VLOOKUP(Results!AK29,Searcher!$A$2:$C$111,3),"")</f>
        <v>Surrey</v>
      </c>
      <c r="AN29" s="19"/>
      <c r="AO29" t="str">
        <f t="shared" si="5"/>
        <v>Surrey 4</v>
      </c>
    </row>
    <row r="30" spans="1:41" x14ac:dyDescent="0.25">
      <c r="A30" s="3">
        <v>28</v>
      </c>
      <c r="B30" s="3">
        <v>68</v>
      </c>
      <c r="C30" s="3" t="str">
        <f>IFERROR(VLOOKUP(B30,Searcher!$A$2:$B$113,2),"")</f>
        <v>Alex, Wade</v>
      </c>
      <c r="D30" s="10" t="str">
        <f>IFERROR(VLOOKUP(Results!B30,Searcher!$A$2:$C$111,3),"")</f>
        <v>Hampshire</v>
      </c>
      <c r="E30" s="19"/>
      <c r="F30" t="str">
        <f t="shared" si="0"/>
        <v>Hampshire 7</v>
      </c>
      <c r="H30" s="3">
        <v>28</v>
      </c>
      <c r="I30" s="3">
        <v>98</v>
      </c>
      <c r="J30" s="3" t="str">
        <f>IFERROR(VLOOKUP(I30,Searcher!$I$2:$J$113,2),"")</f>
        <v>Serene-Rose Johnson-Smith</v>
      </c>
      <c r="K30" s="10" t="str">
        <f>IFERROR(VLOOKUP(Results!I30,Searcher!$I$2:$K$111,3),"")</f>
        <v>Surrey</v>
      </c>
      <c r="L30" s="19"/>
      <c r="M30" t="str">
        <f t="shared" si="1"/>
        <v>Surrey 12</v>
      </c>
      <c r="O30" s="3">
        <v>28</v>
      </c>
      <c r="P30" s="3">
        <v>87</v>
      </c>
      <c r="Q30" s="3" t="str">
        <f>IFERROR(VLOOKUP(P30,Searcher!$Q$2:$R$113,2),"")</f>
        <v>Dylan Gilbert</v>
      </c>
      <c r="R30" s="10" t="str">
        <f>IFERROR(VLOOKUP(Results!P30,Searcher!$A$2:$C$111,3),"")</f>
        <v>Surrey</v>
      </c>
      <c r="S30" s="19"/>
      <c r="T30" t="str">
        <f t="shared" si="2"/>
        <v>Surrey 3</v>
      </c>
      <c r="V30" s="3">
        <v>28</v>
      </c>
      <c r="W30" s="3">
        <v>25</v>
      </c>
      <c r="X30" s="3" t="str">
        <f>IFERROR(VLOOKUP(W30,Searcher!$Y$2:$Z$113,2),"")</f>
        <v>Lilly Sanford</v>
      </c>
      <c r="Y30" s="10" t="str">
        <f>IFERROR(VLOOKUP(Results!W30,Searcher!$A$2:$C$111,3),"")</f>
        <v>Essex</v>
      </c>
      <c r="Z30" s="19"/>
      <c r="AA30" t="str">
        <f t="shared" si="3"/>
        <v>Essex 5</v>
      </c>
      <c r="AC30" s="3">
        <v>28</v>
      </c>
      <c r="AD30" s="3">
        <v>111</v>
      </c>
      <c r="AE30" s="3" t="str">
        <f>IFERROR(VLOOKUP(AD30,Searcher!$AG$2:$AH$113,2),"")</f>
        <v>Alex Roberts</v>
      </c>
      <c r="AF30" s="10" t="str">
        <f>IFERROR(VLOOKUP(Results!AD30,Searcher!$A$2:$C$111,3),"")</f>
        <v>Sussex</v>
      </c>
      <c r="AG30" s="19"/>
      <c r="AH30" t="str">
        <f t="shared" si="4"/>
        <v>Sussex 6</v>
      </c>
      <c r="AJ30" s="3">
        <v>28</v>
      </c>
      <c r="AK30" s="3">
        <v>90</v>
      </c>
      <c r="AL30" s="3" t="str">
        <f>IFERROR(VLOOKUP(AK30,Searcher!$AO$2:$AP$113,2),"")</f>
        <v>Flora Bayley</v>
      </c>
      <c r="AM30" s="10" t="str">
        <f>IFERROR(VLOOKUP(Results!AK30,Searcher!$A$2:$C$111,3),"")</f>
        <v>Surrey</v>
      </c>
      <c r="AN30" s="19"/>
      <c r="AO30" t="str">
        <f t="shared" si="5"/>
        <v>Surrey 5</v>
      </c>
    </row>
    <row r="31" spans="1:41" x14ac:dyDescent="0.25">
      <c r="A31" s="3">
        <v>29</v>
      </c>
      <c r="B31" s="3">
        <v>49</v>
      </c>
      <c r="C31" s="3" t="str">
        <f>IFERROR(VLOOKUP(B31,Searcher!$A$2:$B$113,2),"")</f>
        <v>Sam Shearer</v>
      </c>
      <c r="D31" s="10" t="str">
        <f>IFERROR(VLOOKUP(Results!B31,Searcher!$A$2:$C$111,3),"")</f>
        <v>Kent</v>
      </c>
      <c r="E31" s="19"/>
      <c r="F31" t="str">
        <f t="shared" si="0"/>
        <v>Kent 8</v>
      </c>
      <c r="H31" s="3">
        <v>29</v>
      </c>
      <c r="I31" s="3">
        <v>56</v>
      </c>
      <c r="J31" s="3" t="str">
        <f>IFERROR(VLOOKUP(I31,Searcher!$I$2:$J$113,2),"")</f>
        <v>Eva Vitorino-Hiietamm</v>
      </c>
      <c r="K31" s="10" t="str">
        <f>IFERROR(VLOOKUP(Results!I31,Searcher!$I$2:$K$111,3),"")</f>
        <v>Kent</v>
      </c>
      <c r="L31" s="19"/>
      <c r="M31" t="str">
        <f t="shared" si="1"/>
        <v>Kent 1</v>
      </c>
      <c r="O31" s="3">
        <v>29</v>
      </c>
      <c r="P31" s="3">
        <v>22</v>
      </c>
      <c r="Q31" s="3" t="str">
        <f>IFERROR(VLOOKUP(P31,Searcher!$Q$2:$R$113,2),"")</f>
        <v>Max Chivers</v>
      </c>
      <c r="R31" s="10" t="str">
        <f>IFERROR(VLOOKUP(Results!P31,Searcher!$A$2:$C$111,3),"")</f>
        <v>Essex</v>
      </c>
      <c r="S31" s="19"/>
      <c r="T31" t="str">
        <f t="shared" si="2"/>
        <v>Essex 3</v>
      </c>
      <c r="V31" s="3">
        <v>29</v>
      </c>
      <c r="W31" s="3">
        <v>99</v>
      </c>
      <c r="X31" s="3" t="str">
        <f>IFERROR(VLOOKUP(W31,Searcher!$Y$2:$Z$113,2),"")</f>
        <v>Ellie Archer</v>
      </c>
      <c r="Y31" s="10" t="str">
        <f>IFERROR(VLOOKUP(Results!W31,Searcher!$A$2:$C$111,3),"")</f>
        <v>Surrey</v>
      </c>
      <c r="Z31" s="19"/>
      <c r="AA31" t="str">
        <f t="shared" si="3"/>
        <v>Surrey 10</v>
      </c>
      <c r="AC31" s="3">
        <v>29</v>
      </c>
      <c r="AD31" s="3">
        <v>92</v>
      </c>
      <c r="AE31" s="3" t="str">
        <f>IFERROR(VLOOKUP(AD31,Searcher!$AG$2:$AH$113,2),"")</f>
        <v>Eddie Wilson</v>
      </c>
      <c r="AF31" s="10" t="str">
        <f>IFERROR(VLOOKUP(Results!AD31,Searcher!$A$2:$C$111,3),"")</f>
        <v>Surrey</v>
      </c>
      <c r="AG31" s="19"/>
      <c r="AH31" t="str">
        <f t="shared" si="4"/>
        <v>Surrey 5</v>
      </c>
      <c r="AJ31" s="3">
        <v>29</v>
      </c>
      <c r="AK31" s="3">
        <v>111</v>
      </c>
      <c r="AL31" s="3" t="str">
        <f>IFERROR(VLOOKUP(AK31,Searcher!$AO$2:$AP$113,2),"")</f>
        <v>Katherine Brown</v>
      </c>
      <c r="AM31" s="10" t="str">
        <f>IFERROR(VLOOKUP(Results!AK31,Searcher!$A$2:$C$111,3),"")</f>
        <v>Sussex</v>
      </c>
      <c r="AN31" s="19"/>
      <c r="AO31" t="str">
        <f t="shared" si="5"/>
        <v>Sussex 7</v>
      </c>
    </row>
    <row r="32" spans="1:41" x14ac:dyDescent="0.25">
      <c r="A32" s="3">
        <v>30</v>
      </c>
      <c r="B32" s="3">
        <v>102</v>
      </c>
      <c r="C32" s="3" t="str">
        <f>IFERROR(VLOOKUP(B32,Searcher!$A$2:$B$113,2),"")</f>
        <v>Charlie Carmen</v>
      </c>
      <c r="D32" s="10" t="str">
        <f>IFERROR(VLOOKUP(Results!B32,Searcher!$A$2:$C$111,3),"")</f>
        <v>Sussex</v>
      </c>
      <c r="E32" s="19"/>
      <c r="F32" t="str">
        <f t="shared" si="0"/>
        <v>Sussex 5</v>
      </c>
      <c r="H32" s="3">
        <v>30</v>
      </c>
      <c r="I32" s="3">
        <v>41</v>
      </c>
      <c r="J32" s="3" t="str">
        <f>IFERROR(VLOOKUP(I32,Searcher!$I$2:$J$113,2),"")</f>
        <v>Kate Yepez</v>
      </c>
      <c r="K32" s="10" t="str">
        <f>IFERROR(VLOOKUP(Results!I32,Searcher!$I$2:$K$111,3),"")</f>
        <v>Kent</v>
      </c>
      <c r="L32" s="19"/>
      <c r="M32" t="str">
        <f t="shared" si="1"/>
        <v>Kent 2</v>
      </c>
      <c r="O32" s="3">
        <v>30</v>
      </c>
      <c r="P32" s="3">
        <v>103</v>
      </c>
      <c r="Q32" s="3" t="str">
        <f>IFERROR(VLOOKUP(P32,Searcher!$Q$2:$R$113,2),"")</f>
        <v>Joaquin Perez Rork</v>
      </c>
      <c r="R32" s="10" t="str">
        <f>IFERROR(VLOOKUP(Results!P32,Searcher!$A$2:$C$111,3),"")</f>
        <v>Sussex</v>
      </c>
      <c r="S32" s="19"/>
      <c r="T32" t="str">
        <f t="shared" si="2"/>
        <v>Sussex 8</v>
      </c>
      <c r="V32" s="3">
        <v>30</v>
      </c>
      <c r="W32" s="3">
        <v>24</v>
      </c>
      <c r="X32" s="3" t="str">
        <f>IFERROR(VLOOKUP(W32,Searcher!$Y$2:$Z$113,2),"")</f>
        <v>Heidi Bailey</v>
      </c>
      <c r="Y32" s="10" t="str">
        <f>IFERROR(VLOOKUP(Results!W32,Searcher!$A$2:$C$111,3),"")</f>
        <v>Essex</v>
      </c>
      <c r="Z32" s="19"/>
      <c r="AA32" t="str">
        <f t="shared" si="3"/>
        <v>Essex 6</v>
      </c>
      <c r="AC32" s="3">
        <v>30</v>
      </c>
      <c r="AD32" s="3">
        <v>96</v>
      </c>
      <c r="AE32" s="3" t="str">
        <f>IFERROR(VLOOKUP(AD32,Searcher!$AG$2:$AH$113,2),"")</f>
        <v>Zachary Wilson</v>
      </c>
      <c r="AF32" s="10" t="str">
        <f>IFERROR(VLOOKUP(Results!AD32,Searcher!$A$2:$C$111,3),"")</f>
        <v>Surrey</v>
      </c>
      <c r="AG32" s="19"/>
      <c r="AH32" t="str">
        <f t="shared" si="4"/>
        <v>Surrey 6</v>
      </c>
      <c r="AJ32" s="3">
        <v>30</v>
      </c>
      <c r="AK32" s="3">
        <v>2</v>
      </c>
      <c r="AL32" s="3" t="str">
        <f>IFERROR(VLOOKUP(AK32,Searcher!$AO$2:$AP$113,2),"")</f>
        <v>Jess Clay</v>
      </c>
      <c r="AM32" s="10" t="str">
        <f>IFERROR(VLOOKUP(Results!AK32,Searcher!$A$2:$C$111,3),"")</f>
        <v>Berkshire</v>
      </c>
      <c r="AN32" s="19"/>
      <c r="AO32" t="str">
        <f t="shared" si="5"/>
        <v>Berkshire 2</v>
      </c>
    </row>
    <row r="33" spans="1:41" x14ac:dyDescent="0.25">
      <c r="A33" s="3">
        <v>31</v>
      </c>
      <c r="B33" s="3">
        <v>52</v>
      </c>
      <c r="C33" s="3" t="str">
        <f>IFERROR(VLOOKUP(B33,Searcher!$A$2:$B$113,2),"")</f>
        <v>Noah Collins</v>
      </c>
      <c r="D33" s="10" t="str">
        <f>IFERROR(VLOOKUP(Results!B33,Searcher!$A$2:$C$111,3),"")</f>
        <v>Kent</v>
      </c>
      <c r="E33" s="19"/>
      <c r="F33" t="str">
        <f t="shared" si="0"/>
        <v>Kent 9</v>
      </c>
      <c r="H33" s="3">
        <v>31</v>
      </c>
      <c r="I33" s="3">
        <v>108</v>
      </c>
      <c r="J33" s="3" t="str">
        <f>IFERROR(VLOOKUP(I33,Searcher!$I$2:$J$113,2),"")</f>
        <v>Ksenia McCrae</v>
      </c>
      <c r="K33" s="10" t="str">
        <f>IFERROR(VLOOKUP(Results!I33,Searcher!$I$2:$K$111,3),"")</f>
        <v>Sussex</v>
      </c>
      <c r="L33" s="19"/>
      <c r="M33" t="str">
        <f t="shared" si="1"/>
        <v>Sussex 6</v>
      </c>
      <c r="O33" s="3">
        <v>31</v>
      </c>
      <c r="P33" s="3">
        <v>98</v>
      </c>
      <c r="Q33" s="3" t="str">
        <f>IFERROR(VLOOKUP(P33,Searcher!$Q$2:$R$113,2),"")</f>
        <v>Luke Bedford</v>
      </c>
      <c r="R33" s="10" t="str">
        <f>IFERROR(VLOOKUP(Results!P33,Searcher!$A$2:$C$111,3),"")</f>
        <v>Surrey</v>
      </c>
      <c r="S33" s="19"/>
      <c r="T33" t="str">
        <f t="shared" si="2"/>
        <v>Surrey 4</v>
      </c>
      <c r="V33" s="3">
        <v>31</v>
      </c>
      <c r="W33" s="3">
        <v>100</v>
      </c>
      <c r="X33" s="3" t="str">
        <f>IFERROR(VLOOKUP(W33,Searcher!$Y$2:$Z$113,2),"")</f>
        <v>Scarlett Muir</v>
      </c>
      <c r="Y33" s="10" t="str">
        <f>IFERROR(VLOOKUP(Results!W33,Searcher!$A$2:$C$111,3),"")</f>
        <v>Surrey</v>
      </c>
      <c r="Z33" s="19"/>
      <c r="AA33" t="str">
        <f t="shared" si="3"/>
        <v>Surrey 11</v>
      </c>
      <c r="AC33" s="3">
        <v>31</v>
      </c>
      <c r="AD33" s="3">
        <v>56</v>
      </c>
      <c r="AE33" s="3" t="str">
        <f>IFERROR(VLOOKUP(AD33,Searcher!$AG$2:$AH$113,2),"")</f>
        <v>Sam Smialowski</v>
      </c>
      <c r="AF33" s="10" t="str">
        <f>IFERROR(VLOOKUP(Results!AD33,Searcher!$A$2:$C$111,3),"")</f>
        <v>Kent</v>
      </c>
      <c r="AG33" s="19"/>
      <c r="AH33" t="str">
        <f t="shared" si="4"/>
        <v>Kent 6</v>
      </c>
      <c r="AJ33" s="3">
        <v>31</v>
      </c>
      <c r="AK33" s="3">
        <v>104</v>
      </c>
      <c r="AL33" s="3" t="str">
        <f>IFERROR(VLOOKUP(AK33,Searcher!$AO$2:$AP$113,2),"")</f>
        <v>Jennifer Klein</v>
      </c>
      <c r="AM33" s="10" t="str">
        <f>IFERROR(VLOOKUP(Results!AK33,Searcher!$A$2:$C$111,3),"")</f>
        <v>Sussex</v>
      </c>
      <c r="AN33" s="19"/>
      <c r="AO33" t="str">
        <f t="shared" si="5"/>
        <v>Sussex 8</v>
      </c>
    </row>
    <row r="34" spans="1:41" x14ac:dyDescent="0.25">
      <c r="A34" s="3">
        <v>32</v>
      </c>
      <c r="B34" s="3">
        <v>29</v>
      </c>
      <c r="C34" s="3" t="str">
        <f>IFERROR(VLOOKUP(B34,Searcher!$A$2:$B$113,2),"")</f>
        <v>Eric Frith</v>
      </c>
      <c r="D34" s="10" t="str">
        <f>IFERROR(VLOOKUP(Results!B34,Searcher!$A$2:$C$111,3),"")</f>
        <v>Essex</v>
      </c>
      <c r="E34" s="19"/>
      <c r="F34" t="str">
        <f t="shared" si="0"/>
        <v>Essex 4</v>
      </c>
      <c r="H34" s="3">
        <v>32</v>
      </c>
      <c r="I34" s="3">
        <v>68</v>
      </c>
      <c r="J34" s="3" t="str">
        <f>IFERROR(VLOOKUP(I34,Searcher!$I$2:$J$113,2),"")</f>
        <v>Lottie, Whateley</v>
      </c>
      <c r="K34" s="10" t="str">
        <f>IFERROR(VLOOKUP(Results!I34,Searcher!$I$2:$K$111,3),"")</f>
        <v>Hampshire</v>
      </c>
      <c r="L34" s="19"/>
      <c r="M34" t="str">
        <f t="shared" si="1"/>
        <v>Hampshire 5</v>
      </c>
      <c r="O34" s="3">
        <v>32</v>
      </c>
      <c r="P34" s="3">
        <v>27</v>
      </c>
      <c r="Q34" s="3" t="str">
        <f>IFERROR(VLOOKUP(P34,Searcher!$Q$2:$R$113,2),"")</f>
        <v>Rory Willis</v>
      </c>
      <c r="R34" s="10" t="str">
        <f>IFERROR(VLOOKUP(Results!P34,Searcher!$A$2:$C$111,3),"")</f>
        <v>Essex</v>
      </c>
      <c r="S34" s="19"/>
      <c r="T34" t="str">
        <f t="shared" si="2"/>
        <v>Essex 4</v>
      </c>
      <c r="V34" s="3">
        <v>32</v>
      </c>
      <c r="W34" s="3">
        <v>101</v>
      </c>
      <c r="X34" s="3" t="str">
        <f>IFERROR(VLOOKUP(W34,Searcher!$Y$2:$Z$113,2),"")</f>
        <v>Olivia Byers</v>
      </c>
      <c r="Y34" s="10" t="str">
        <f>IFERROR(VLOOKUP(Results!W34,Searcher!$A$2:$C$111,3),"")</f>
        <v>Sussex</v>
      </c>
      <c r="Z34" s="19"/>
      <c r="AA34" t="str">
        <f t="shared" si="3"/>
        <v>Sussex 5</v>
      </c>
      <c r="AC34" s="3">
        <v>32</v>
      </c>
      <c r="AD34" s="3">
        <v>83</v>
      </c>
      <c r="AE34" s="3" t="str">
        <f>IFERROR(VLOOKUP(AD34,Searcher!$AG$2:$AH$113,2),"")</f>
        <v>Jack Dormer</v>
      </c>
      <c r="AF34" s="10" t="str">
        <f>IFERROR(VLOOKUP(Results!AD34,Searcher!$A$2:$C$111,3),"")</f>
        <v>Surrey</v>
      </c>
      <c r="AG34" s="19"/>
      <c r="AH34" t="str">
        <f t="shared" si="4"/>
        <v>Surrey 7</v>
      </c>
      <c r="AJ34" s="3">
        <v>32</v>
      </c>
      <c r="AK34" s="3">
        <v>46</v>
      </c>
      <c r="AL34" s="3" t="str">
        <f>IFERROR(VLOOKUP(AK34,Searcher!$AO$2:$AP$113,2),"")</f>
        <v>Zoe Vallis</v>
      </c>
      <c r="AM34" s="10" t="str">
        <f>IFERROR(VLOOKUP(Results!AK34,Searcher!$A$2:$C$111,3),"")</f>
        <v>Kent</v>
      </c>
      <c r="AN34" s="19"/>
      <c r="AO34" t="str">
        <f t="shared" si="5"/>
        <v>Kent 4</v>
      </c>
    </row>
    <row r="35" spans="1:41" x14ac:dyDescent="0.25">
      <c r="A35" s="3">
        <v>33</v>
      </c>
      <c r="B35" s="3">
        <v>45</v>
      </c>
      <c r="C35" s="3" t="str">
        <f>IFERROR(VLOOKUP(B35,Searcher!$A$2:$B$113,2),"")</f>
        <v>Matteo Cinesi</v>
      </c>
      <c r="D35" s="10" t="str">
        <f>IFERROR(VLOOKUP(Results!B35,Searcher!$A$2:$C$111,3),"")</f>
        <v>Kent</v>
      </c>
      <c r="E35" s="19"/>
      <c r="F35" t="str">
        <f t="shared" ref="F35:F66" si="6">D35&amp;" "&amp;IF(A35&lt;&gt;"",COUNTIFS($D$3:$D$90,D35,$A$3:$A$90,"&lt;"&amp;A35)+1,"")</f>
        <v>Kent 10</v>
      </c>
      <c r="H35" s="3">
        <v>33</v>
      </c>
      <c r="I35" s="3">
        <v>66</v>
      </c>
      <c r="J35" s="3" t="str">
        <f>IFERROR(VLOOKUP(I35,Searcher!$I$2:$J$113,2),"")</f>
        <v>Lydia, JONES</v>
      </c>
      <c r="K35" s="10" t="str">
        <f>IFERROR(VLOOKUP(Results!I35,Searcher!$I$2:$K$111,3),"")</f>
        <v>Hampshire</v>
      </c>
      <c r="L35" s="19"/>
      <c r="M35" t="str">
        <f t="shared" ref="M35:M66" si="7">K35&amp;" "&amp;IF(H35&lt;&gt;"",COUNTIFS($K$3:$K$90,K35,$H$3:$H$90,"&lt;"&amp;H35)+1,"")</f>
        <v>Hampshire 6</v>
      </c>
      <c r="O35" s="3">
        <v>33</v>
      </c>
      <c r="P35" s="3">
        <v>44</v>
      </c>
      <c r="Q35" s="3" t="str">
        <f>IFERROR(VLOOKUP(P35,Searcher!$Q$2:$R$113,2),"")</f>
        <v>Joel Graffin</v>
      </c>
      <c r="R35" s="10" t="str">
        <f>IFERROR(VLOOKUP(Results!P35,Searcher!$A$2:$C$111,3),"")</f>
        <v>Kent</v>
      </c>
      <c r="S35" s="19"/>
      <c r="T35" t="str">
        <f t="shared" ref="T35:T66" si="8">R35&amp;" "&amp;IF(O35&lt;&gt;"",COUNTIFS($R$3:$R$90,R35,$O$3:$O$90,"&lt;"&amp;O35)+1,"")</f>
        <v>Kent 5</v>
      </c>
      <c r="V35" s="3">
        <v>33</v>
      </c>
      <c r="W35" s="3">
        <v>95</v>
      </c>
      <c r="X35" s="3" t="str">
        <f>IFERROR(VLOOKUP(W35,Searcher!$Y$2:$Z$113,2),"")</f>
        <v>Leah Paulson</v>
      </c>
      <c r="Y35" s="10" t="str">
        <f>IFERROR(VLOOKUP(Results!W35,Searcher!$A$2:$C$111,3),"")</f>
        <v>Surrey</v>
      </c>
      <c r="Z35" s="19"/>
      <c r="AA35" t="str">
        <f t="shared" ref="AA35:AA66" si="9">Y35&amp;" "&amp;IF(V35&lt;&gt;"",COUNTIFS($Y$3:$Y$90,Y35,$V$3:$V$90,"&lt;"&amp;V35)+1,"")</f>
        <v>Surrey 12</v>
      </c>
      <c r="AC35" s="3">
        <v>33</v>
      </c>
      <c r="AD35" s="3">
        <v>30</v>
      </c>
      <c r="AE35" s="3" t="str">
        <f>IFERROR(VLOOKUP(AD35,Searcher!$AG$2:$AH$113,2),"")</f>
        <v>Austin Kelly</v>
      </c>
      <c r="AF35" s="10" t="str">
        <f>IFERROR(VLOOKUP(Results!AD35,Searcher!$A$2:$C$111,3),"")</f>
        <v>Essex</v>
      </c>
      <c r="AG35" s="19"/>
      <c r="AH35" t="str">
        <f t="shared" ref="AH35:AH66" si="10">AF35&amp;" "&amp;IF(AC35&lt;&gt;"",COUNTIFS($AF$3:$AF$90,AF35,$AC$3:$AC$90,"&lt;"&amp;AC35)+1,"")</f>
        <v>Essex 6</v>
      </c>
      <c r="AJ35" s="3">
        <v>33</v>
      </c>
      <c r="AK35" s="3">
        <v>45</v>
      </c>
      <c r="AL35" s="3" t="str">
        <f>IFERROR(VLOOKUP(AK35,Searcher!$AO$2:$AP$113,2),"")</f>
        <v>Sofia Cudmore Smith</v>
      </c>
      <c r="AM35" s="10" t="str">
        <f>IFERROR(VLOOKUP(Results!AK35,Searcher!$A$2:$C$111,3),"")</f>
        <v>Kent</v>
      </c>
      <c r="AN35" s="19"/>
      <c r="AO35" t="str">
        <f t="shared" ref="AO35:AO66" si="11">AM35&amp;" "&amp;IF(AJ35&lt;&gt;"",COUNTIFS($AM$3:$AM$90,AM35,$AJ$3:$AJ$90,"&lt;"&amp;AJ35)+1,"")</f>
        <v>Kent 5</v>
      </c>
    </row>
    <row r="36" spans="1:41" x14ac:dyDescent="0.25">
      <c r="A36" s="3">
        <v>34</v>
      </c>
      <c r="B36" s="3">
        <v>114</v>
      </c>
      <c r="C36" s="3" t="str">
        <f>IFERROR(VLOOKUP(B36,Searcher!$A$2:$B$113,2),"")</f>
        <v>Tom Surgeoner</v>
      </c>
      <c r="D36" s="10" t="str">
        <f>IFERROR(VLOOKUP(Results!B36,Searcher!$A$2:$C$111,3),"")</f>
        <v>Sussex</v>
      </c>
      <c r="E36" s="19"/>
      <c r="F36" t="str">
        <f t="shared" si="6"/>
        <v>Sussex 6</v>
      </c>
      <c r="H36" s="3">
        <v>34</v>
      </c>
      <c r="I36" s="3">
        <v>67</v>
      </c>
      <c r="J36" s="3" t="str">
        <f>IFERROR(VLOOKUP(I36,Searcher!$I$2:$J$113,2),"")</f>
        <v>Florence , Fooks</v>
      </c>
      <c r="K36" s="10" t="str">
        <f>IFERROR(VLOOKUP(Results!I36,Searcher!$I$2:$K$111,3),"")</f>
        <v>Hampshire</v>
      </c>
      <c r="L36" s="19"/>
      <c r="M36" t="str">
        <f t="shared" si="7"/>
        <v>Hampshire 7</v>
      </c>
      <c r="O36" s="3">
        <v>34</v>
      </c>
      <c r="P36" s="3">
        <v>48</v>
      </c>
      <c r="Q36" s="3" t="str">
        <f>IFERROR(VLOOKUP(P36,Searcher!$Q$2:$R$113,2),"")</f>
        <v>Louie Gear</v>
      </c>
      <c r="R36" s="10" t="str">
        <f>IFERROR(VLOOKUP(Results!P36,Searcher!$A$2:$C$111,3),"")</f>
        <v>Kent</v>
      </c>
      <c r="S36" s="19"/>
      <c r="T36" t="str">
        <f t="shared" si="8"/>
        <v>Kent 6</v>
      </c>
      <c r="V36" s="3">
        <v>34</v>
      </c>
      <c r="W36" s="3">
        <v>103</v>
      </c>
      <c r="X36" s="3" t="str">
        <f>IFERROR(VLOOKUP(W36,Searcher!$Y$2:$Z$113,2),"")</f>
        <v>Layla Bartlett</v>
      </c>
      <c r="Y36" s="10" t="str">
        <f>IFERROR(VLOOKUP(Results!W36,Searcher!$A$2:$C$111,3),"")</f>
        <v>Sussex</v>
      </c>
      <c r="Z36" s="19"/>
      <c r="AA36" t="str">
        <f t="shared" si="9"/>
        <v>Sussex 6</v>
      </c>
      <c r="AC36" s="3">
        <v>34</v>
      </c>
      <c r="AD36" s="3">
        <v>115</v>
      </c>
      <c r="AE36" s="3" t="str">
        <f>IFERROR(VLOOKUP(AD36,Searcher!$AG$2:$AH$113,2),"")</f>
        <v>Corbin Bailey</v>
      </c>
      <c r="AF36" s="10" t="str">
        <f>IFERROR(VLOOKUP(Results!AD36,Searcher!$A$2:$C$111,3),"")</f>
        <v>Sussex</v>
      </c>
      <c r="AG36" s="19"/>
      <c r="AH36" t="str">
        <f t="shared" si="10"/>
        <v>Sussex 7</v>
      </c>
      <c r="AJ36" s="3">
        <v>34</v>
      </c>
      <c r="AK36" s="3">
        <v>105</v>
      </c>
      <c r="AL36" s="3" t="str">
        <f>IFERROR(VLOOKUP(AK36,Searcher!$AO$2:$AP$113,2),"")</f>
        <v>Zadie Anstes</v>
      </c>
      <c r="AM36" s="10" t="str">
        <f>IFERROR(VLOOKUP(Results!AK36,Searcher!$A$2:$C$111,3),"")</f>
        <v>Sussex</v>
      </c>
      <c r="AN36" s="19"/>
      <c r="AO36" t="str">
        <f t="shared" si="11"/>
        <v>Sussex 9</v>
      </c>
    </row>
    <row r="37" spans="1:41" x14ac:dyDescent="0.25">
      <c r="A37" s="3">
        <v>35</v>
      </c>
      <c r="B37" s="3">
        <v>26</v>
      </c>
      <c r="C37" s="3" t="str">
        <f>IFERROR(VLOOKUP(B37,Searcher!$A$2:$B$113,2),"")</f>
        <v>Joshua Dalton</v>
      </c>
      <c r="D37" s="10" t="str">
        <f>IFERROR(VLOOKUP(Results!B37,Searcher!$A$2:$C$111,3),"")</f>
        <v>Essex</v>
      </c>
      <c r="E37" s="19"/>
      <c r="F37" t="str">
        <f t="shared" si="6"/>
        <v>Essex 5</v>
      </c>
      <c r="H37" s="3">
        <v>35</v>
      </c>
      <c r="I37" s="3">
        <v>4</v>
      </c>
      <c r="J37" s="3" t="str">
        <f>IFERROR(VLOOKUP(I37,Searcher!$I$2:$J$113,2),"")</f>
        <v>Olivia Bentley</v>
      </c>
      <c r="K37" s="10" t="str">
        <f>IFERROR(VLOOKUP(Results!I37,Searcher!$I$2:$K$111,3),"")</f>
        <v>Berkshire</v>
      </c>
      <c r="L37" s="19"/>
      <c r="M37" t="str">
        <f t="shared" si="7"/>
        <v>Berkshire 4</v>
      </c>
      <c r="O37" s="3">
        <v>35</v>
      </c>
      <c r="P37" s="3">
        <v>52</v>
      </c>
      <c r="Q37" s="3" t="str">
        <f>IFERROR(VLOOKUP(P37,Searcher!$Q$2:$R$113,2),"")</f>
        <v>James Shaw</v>
      </c>
      <c r="R37" s="10" t="str">
        <f>IFERROR(VLOOKUP(Results!P37,Searcher!$A$2:$C$111,3),"")</f>
        <v>Kent</v>
      </c>
      <c r="S37" s="19"/>
      <c r="T37" t="str">
        <f t="shared" si="8"/>
        <v>Kent 7</v>
      </c>
      <c r="V37" s="3">
        <v>35</v>
      </c>
      <c r="W37" s="3">
        <v>27</v>
      </c>
      <c r="X37" s="3" t="str">
        <f>IFERROR(VLOOKUP(W37,Searcher!$Y$2:$Z$113,2),"")</f>
        <v>Keira Nix</v>
      </c>
      <c r="Y37" s="10" t="str">
        <f>IFERROR(VLOOKUP(Results!W37,Searcher!$A$2:$C$111,3),"")</f>
        <v>Essex</v>
      </c>
      <c r="Z37" s="19"/>
      <c r="AA37" t="str">
        <f t="shared" si="9"/>
        <v>Essex 7</v>
      </c>
      <c r="AC37" s="3">
        <v>35</v>
      </c>
      <c r="AD37" s="3">
        <v>71</v>
      </c>
      <c r="AE37" s="3" t="str">
        <f>IFERROR(VLOOKUP(AD37,Searcher!$AG$2:$AH$113,2),"")</f>
        <v>William, Humm</v>
      </c>
      <c r="AF37" s="10" t="str">
        <f>IFERROR(VLOOKUP(Results!AD37,Searcher!$A$2:$C$111,3),"")</f>
        <v>Hampshire</v>
      </c>
      <c r="AG37" s="19"/>
      <c r="AH37" t="str">
        <f t="shared" si="10"/>
        <v>Hampshire 9</v>
      </c>
      <c r="AJ37" s="3">
        <v>35</v>
      </c>
      <c r="AK37" s="3">
        <v>69</v>
      </c>
      <c r="AL37" s="3" t="str">
        <f>IFERROR(VLOOKUP(AK37,Searcher!$AO$2:$AP$113,2),"")</f>
        <v>Charlotte, Mitchell</v>
      </c>
      <c r="AM37" s="10" t="str">
        <f>IFERROR(VLOOKUP(Results!AK37,Searcher!$A$2:$C$111,3),"")</f>
        <v>Hampshire</v>
      </c>
      <c r="AN37" s="19"/>
      <c r="AO37" t="str">
        <f t="shared" si="11"/>
        <v>Hampshire 8</v>
      </c>
    </row>
    <row r="38" spans="1:41" x14ac:dyDescent="0.25">
      <c r="A38" s="3">
        <v>36</v>
      </c>
      <c r="B38" s="3">
        <v>69</v>
      </c>
      <c r="C38" s="3" t="str">
        <f>IFERROR(VLOOKUP(B38,Searcher!$A$2:$B$113,2),"")</f>
        <v>Alex, Hettiarachchi</v>
      </c>
      <c r="D38" s="10" t="str">
        <f>IFERROR(VLOOKUP(Results!B38,Searcher!$A$2:$C$111,3),"")</f>
        <v>Hampshire</v>
      </c>
      <c r="E38" s="19"/>
      <c r="F38" t="str">
        <f t="shared" si="6"/>
        <v>Hampshire 8</v>
      </c>
      <c r="H38" s="3">
        <v>36</v>
      </c>
      <c r="I38" s="3">
        <v>105</v>
      </c>
      <c r="J38" s="3" t="str">
        <f>IFERROR(VLOOKUP(I38,Searcher!$I$2:$J$113,2),"")</f>
        <v>Tera Buckland</v>
      </c>
      <c r="K38" s="10" t="str">
        <f>IFERROR(VLOOKUP(Results!I38,Searcher!$I$2:$K$111,3),"")</f>
        <v>Sussex</v>
      </c>
      <c r="L38" s="19"/>
      <c r="M38" t="str">
        <f t="shared" si="7"/>
        <v>Sussex 7</v>
      </c>
      <c r="O38" s="3">
        <v>36</v>
      </c>
      <c r="P38" s="3">
        <v>104</v>
      </c>
      <c r="Q38" s="3" t="str">
        <f>IFERROR(VLOOKUP(P38,Searcher!$Q$2:$R$113,2),"")</f>
        <v>Joshua Webster</v>
      </c>
      <c r="R38" s="10" t="str">
        <f>IFERROR(VLOOKUP(Results!P38,Searcher!$A$2:$C$111,3),"")</f>
        <v>Sussex</v>
      </c>
      <c r="S38" s="19"/>
      <c r="T38" t="str">
        <f t="shared" si="8"/>
        <v>Sussex 9</v>
      </c>
      <c r="V38" s="3">
        <v>36</v>
      </c>
      <c r="W38" s="3">
        <v>26</v>
      </c>
      <c r="X38" s="3" t="str">
        <f>IFERROR(VLOOKUP(W38,Searcher!$Y$2:$Z$113,2),"")</f>
        <v>Orla Bowd</v>
      </c>
      <c r="Y38" s="10" t="str">
        <f>IFERROR(VLOOKUP(Results!W38,Searcher!$A$2:$C$111,3),"")</f>
        <v>Essex</v>
      </c>
      <c r="Z38" s="19"/>
      <c r="AA38" t="str">
        <f t="shared" si="9"/>
        <v>Essex 8</v>
      </c>
      <c r="AC38" s="3">
        <v>36</v>
      </c>
      <c r="AD38" s="3">
        <v>24</v>
      </c>
      <c r="AE38" s="3" t="str">
        <f>IFERROR(VLOOKUP(AD38,Searcher!$AG$2:$AH$113,2),"")</f>
        <v>Thomas Carter</v>
      </c>
      <c r="AF38" s="10" t="str">
        <f>IFERROR(VLOOKUP(Results!AD38,Searcher!$A$2:$C$111,3),"")</f>
        <v>Essex</v>
      </c>
      <c r="AG38" s="19"/>
      <c r="AH38" t="str">
        <f t="shared" si="10"/>
        <v>Essex 7</v>
      </c>
      <c r="AJ38" s="3">
        <v>36</v>
      </c>
      <c r="AK38" s="3">
        <v>101</v>
      </c>
      <c r="AL38" s="3" t="str">
        <f>IFERROR(VLOOKUP(AK38,Searcher!$AO$2:$AP$113,2),"")</f>
        <v>Elodie Bell</v>
      </c>
      <c r="AM38" s="10" t="str">
        <f>IFERROR(VLOOKUP(Results!AK38,Searcher!$A$2:$C$111,3),"")</f>
        <v>Sussex</v>
      </c>
      <c r="AN38" s="19"/>
      <c r="AO38" t="str">
        <f t="shared" si="11"/>
        <v>Sussex 10</v>
      </c>
    </row>
    <row r="39" spans="1:41" x14ac:dyDescent="0.25">
      <c r="A39" s="3">
        <v>37</v>
      </c>
      <c r="B39" s="3">
        <v>6</v>
      </c>
      <c r="C39" s="3" t="str">
        <f>IFERROR(VLOOKUP(B39,Searcher!$A$2:$B$113,2),"")</f>
        <v>Thomas Ling</v>
      </c>
      <c r="D39" s="10" t="str">
        <f>IFERROR(VLOOKUP(Results!B39,Searcher!$A$2:$C$111,3),"")</f>
        <v>Berkshire</v>
      </c>
      <c r="E39" s="19"/>
      <c r="F39" t="str">
        <f t="shared" si="6"/>
        <v>Berkshire 4</v>
      </c>
      <c r="H39" s="3">
        <v>37</v>
      </c>
      <c r="I39" s="3">
        <v>112</v>
      </c>
      <c r="J39" s="3" t="str">
        <f>IFERROR(VLOOKUP(I39,Searcher!$I$2:$J$113,2),"")</f>
        <v>Sophia Fitzgerald</v>
      </c>
      <c r="K39" s="10" t="str">
        <f>IFERROR(VLOOKUP(Results!I39,Searcher!$I$2:$K$111,3),"")</f>
        <v>Sussex</v>
      </c>
      <c r="L39" s="19"/>
      <c r="M39" t="str">
        <f t="shared" si="7"/>
        <v>Sussex 8</v>
      </c>
      <c r="O39" s="3">
        <v>37</v>
      </c>
      <c r="P39" s="3">
        <v>115</v>
      </c>
      <c r="Q39" s="3" t="str">
        <f>IFERROR(VLOOKUP(P39,Searcher!$Q$2:$R$113,2),"")</f>
        <v>Joe Stewart</v>
      </c>
      <c r="R39" s="10" t="str">
        <f>IFERROR(VLOOKUP(Results!P39,Searcher!$A$2:$C$111,3),"")</f>
        <v>Sussex</v>
      </c>
      <c r="S39" s="19"/>
      <c r="T39" t="str">
        <f t="shared" si="8"/>
        <v>Sussex 10</v>
      </c>
      <c r="V39" s="3">
        <v>37</v>
      </c>
      <c r="W39" s="3">
        <v>41</v>
      </c>
      <c r="X39" s="3" t="str">
        <f>IFERROR(VLOOKUP(W39,Searcher!$Y$2:$Z$113,2),"")</f>
        <v>Scarlett Dixon</v>
      </c>
      <c r="Y39" s="10" t="str">
        <f>IFERROR(VLOOKUP(Results!W39,Searcher!$A$2:$C$111,3),"")</f>
        <v>Kent</v>
      </c>
      <c r="Z39" s="19"/>
      <c r="AA39" t="str">
        <f t="shared" si="9"/>
        <v>Kent 2</v>
      </c>
      <c r="AC39" s="3">
        <v>37</v>
      </c>
      <c r="AD39" s="3">
        <v>104</v>
      </c>
      <c r="AE39" s="3" t="str">
        <f>IFERROR(VLOOKUP(AD39,Searcher!$AG$2:$AH$113,2),"")</f>
        <v>Thomas Wood</v>
      </c>
      <c r="AF39" s="10" t="str">
        <f>IFERROR(VLOOKUP(Results!AD39,Searcher!$A$2:$C$111,3),"")</f>
        <v>Sussex</v>
      </c>
      <c r="AG39" s="19"/>
      <c r="AH39" t="str">
        <f t="shared" si="10"/>
        <v>Sussex 8</v>
      </c>
      <c r="AJ39" s="3">
        <v>37</v>
      </c>
      <c r="AK39" s="3">
        <v>28</v>
      </c>
      <c r="AL39" s="3" t="str">
        <f>IFERROR(VLOOKUP(AK39,Searcher!$AO$2:$AP$113,2),"")</f>
        <v>Emma Cox</v>
      </c>
      <c r="AM39" s="10" t="str">
        <f>IFERROR(VLOOKUP(Results!AK39,Searcher!$A$2:$C$111,3),"")</f>
        <v>Essex</v>
      </c>
      <c r="AN39" s="19"/>
      <c r="AO39" t="str">
        <f t="shared" si="11"/>
        <v>Essex 7</v>
      </c>
    </row>
    <row r="40" spans="1:41" x14ac:dyDescent="0.25">
      <c r="A40" s="3">
        <v>38</v>
      </c>
      <c r="B40" s="3">
        <v>104</v>
      </c>
      <c r="C40" s="3" t="str">
        <f>IFERROR(VLOOKUP(B40,Searcher!$A$2:$B$113,2),"")</f>
        <v>Xander Wagjiani</v>
      </c>
      <c r="D40" s="10" t="str">
        <f>IFERROR(VLOOKUP(Results!B40,Searcher!$A$2:$C$111,3),"")</f>
        <v>Sussex</v>
      </c>
      <c r="E40" s="19"/>
      <c r="F40" t="str">
        <f t="shared" si="6"/>
        <v>Sussex 7</v>
      </c>
      <c r="H40" s="3">
        <v>38</v>
      </c>
      <c r="I40" s="3">
        <v>42</v>
      </c>
      <c r="J40" s="3" t="str">
        <f>IFERROR(VLOOKUP(I40,Searcher!$I$2:$J$113,2),"")</f>
        <v>Ella Rae</v>
      </c>
      <c r="K40" s="10" t="str">
        <f>IFERROR(VLOOKUP(Results!I40,Searcher!$I$2:$K$111,3),"")</f>
        <v>Kent</v>
      </c>
      <c r="L40" s="19"/>
      <c r="M40" t="str">
        <f t="shared" si="7"/>
        <v>Kent 3</v>
      </c>
      <c r="O40" s="3">
        <v>38</v>
      </c>
      <c r="P40" s="3">
        <v>30</v>
      </c>
      <c r="Q40" s="3" t="str">
        <f>IFERROR(VLOOKUP(P40,Searcher!$Q$2:$R$113,2),"")</f>
        <v>Aidan Doherty</v>
      </c>
      <c r="R40" s="10" t="str">
        <f>IFERROR(VLOOKUP(Results!P40,Searcher!$A$2:$C$111,3),"")</f>
        <v>Essex</v>
      </c>
      <c r="S40" s="19"/>
      <c r="T40" t="str">
        <f t="shared" si="8"/>
        <v>Essex 5</v>
      </c>
      <c r="V40" s="3">
        <v>38</v>
      </c>
      <c r="W40" s="3">
        <v>47</v>
      </c>
      <c r="X40" s="3" t="str">
        <f>IFERROR(VLOOKUP(W40,Searcher!$Y$2:$Z$113,2),"")</f>
        <v>Theodora Murray</v>
      </c>
      <c r="Y40" s="10" t="str">
        <f>IFERROR(VLOOKUP(Results!W40,Searcher!$A$2:$C$111,3),"")</f>
        <v>Kent</v>
      </c>
      <c r="Z40" s="19"/>
      <c r="AA40" t="str">
        <f t="shared" si="9"/>
        <v>Kent 3</v>
      </c>
      <c r="AC40" s="3">
        <v>38</v>
      </c>
      <c r="AD40" s="3">
        <v>97</v>
      </c>
      <c r="AE40" s="3" t="str">
        <f>IFERROR(VLOOKUP(AD40,Searcher!$AG$2:$AH$113,2),"")</f>
        <v>Teddy Everest</v>
      </c>
      <c r="AF40" s="10" t="str">
        <f>IFERROR(VLOOKUP(Results!AD40,Searcher!$A$2:$C$111,3),"")</f>
        <v>Surrey</v>
      </c>
      <c r="AG40" s="19"/>
      <c r="AH40" t="str">
        <f t="shared" si="10"/>
        <v>Surrey 8</v>
      </c>
      <c r="AJ40" s="3">
        <v>38</v>
      </c>
      <c r="AK40" s="3">
        <v>97</v>
      </c>
      <c r="AL40" s="3" t="str">
        <f>IFERROR(VLOOKUP(AK40,Searcher!$AO$2:$AP$113,2),"")</f>
        <v>Ava Madsen</v>
      </c>
      <c r="AM40" s="10" t="str">
        <f>IFERROR(VLOOKUP(Results!AK40,Searcher!$A$2:$C$111,3),"")</f>
        <v>Surrey</v>
      </c>
      <c r="AN40" s="19"/>
      <c r="AO40" t="str">
        <f t="shared" si="11"/>
        <v>Surrey 6</v>
      </c>
    </row>
    <row r="41" spans="1:41" x14ac:dyDescent="0.25">
      <c r="A41" s="3">
        <v>39</v>
      </c>
      <c r="B41" s="3">
        <v>101</v>
      </c>
      <c r="C41" s="3" t="str">
        <f>IFERROR(VLOOKUP(B41,Searcher!$A$2:$B$113,2),"")</f>
        <v>Issac Bowley</v>
      </c>
      <c r="D41" s="10" t="str">
        <f>IFERROR(VLOOKUP(Results!B41,Searcher!$A$2:$C$111,3),"")</f>
        <v>Sussex</v>
      </c>
      <c r="E41" s="19"/>
      <c r="F41" t="str">
        <f t="shared" si="6"/>
        <v>Sussex 8</v>
      </c>
      <c r="H41" s="3">
        <v>39</v>
      </c>
      <c r="I41" s="3">
        <v>70</v>
      </c>
      <c r="J41" s="3" t="str">
        <f>IFERROR(VLOOKUP(I41,Searcher!$I$2:$J$113,2),"")</f>
        <v>Scarlett Lapidus-Ewin</v>
      </c>
      <c r="K41" s="10" t="str">
        <f>IFERROR(VLOOKUP(Results!I41,Searcher!$I$2:$K$111,3),"")</f>
        <v>Hampshire</v>
      </c>
      <c r="L41" s="19"/>
      <c r="M41" t="str">
        <f t="shared" si="7"/>
        <v>Hampshire 8</v>
      </c>
      <c r="O41" s="3">
        <v>39</v>
      </c>
      <c r="P41" s="3">
        <v>94</v>
      </c>
      <c r="Q41" s="3" t="str">
        <f>IFERROR(VLOOKUP(P41,Searcher!$Q$2:$R$113,2),"")</f>
        <v>Leon Bleach</v>
      </c>
      <c r="R41" s="10" t="str">
        <f>IFERROR(VLOOKUP(Results!P41,Searcher!$A$2:$C$111,3),"")</f>
        <v>Surrey</v>
      </c>
      <c r="S41" s="19"/>
      <c r="T41" t="str">
        <f t="shared" si="8"/>
        <v>Surrey 5</v>
      </c>
      <c r="V41" s="3">
        <v>39</v>
      </c>
      <c r="W41" s="3">
        <v>2</v>
      </c>
      <c r="X41" s="3" t="str">
        <f>IFERROR(VLOOKUP(W41,Searcher!$Y$2:$Z$113,2),"")</f>
        <v>Abha Panda</v>
      </c>
      <c r="Y41" s="10" t="str">
        <f>IFERROR(VLOOKUP(Results!W41,Searcher!$A$2:$C$111,3),"")</f>
        <v>Berkshire</v>
      </c>
      <c r="Z41" s="19"/>
      <c r="AA41" t="str">
        <f t="shared" si="9"/>
        <v>Berkshire 2</v>
      </c>
      <c r="AC41" s="3">
        <v>39</v>
      </c>
      <c r="AD41" s="3">
        <v>69</v>
      </c>
      <c r="AE41" s="3" t="str">
        <f>IFERROR(VLOOKUP(AD41,Searcher!$AG$2:$AH$113,2),"")</f>
        <v>Harry, Lamb</v>
      </c>
      <c r="AF41" s="10" t="str">
        <f>IFERROR(VLOOKUP(Results!AD41,Searcher!$A$2:$C$111,3),"")</f>
        <v>Hampshire</v>
      </c>
      <c r="AG41" s="19"/>
      <c r="AH41" t="str">
        <f t="shared" si="10"/>
        <v>Hampshire 10</v>
      </c>
      <c r="AJ41" s="3">
        <v>39</v>
      </c>
      <c r="AK41" s="3">
        <v>38</v>
      </c>
      <c r="AL41" s="3" t="str">
        <f>IFERROR(VLOOKUP(AK41,Searcher!$AO$2:$AP$113,2),"")</f>
        <v>Naomi Sandercock</v>
      </c>
      <c r="AM41" s="10" t="str">
        <f>IFERROR(VLOOKUP(Results!AK41,Searcher!$A$2:$C$111,3),"")</f>
        <v>Essex</v>
      </c>
      <c r="AN41" s="19"/>
      <c r="AO41" t="str">
        <f t="shared" si="11"/>
        <v>Essex 8</v>
      </c>
    </row>
    <row r="42" spans="1:41" x14ac:dyDescent="0.25">
      <c r="A42" s="3">
        <v>40</v>
      </c>
      <c r="B42" s="3">
        <v>5</v>
      </c>
      <c r="C42" s="3" t="str">
        <f>IFERROR(VLOOKUP(B42,Searcher!$A$2:$B$113,2),"")</f>
        <v>Benjamin Robinson</v>
      </c>
      <c r="D42" s="10" t="str">
        <f>IFERROR(VLOOKUP(Results!B42,Searcher!$A$2:$C$111,3),"")</f>
        <v>Berkshire</v>
      </c>
      <c r="E42" s="19"/>
      <c r="F42" t="str">
        <f t="shared" si="6"/>
        <v>Berkshire 5</v>
      </c>
      <c r="H42" s="3">
        <v>40</v>
      </c>
      <c r="I42" s="3">
        <v>24</v>
      </c>
      <c r="J42" s="3" t="str">
        <f>IFERROR(VLOOKUP(I42,Searcher!$I$2:$J$113,2),"")</f>
        <v>Katie Carver</v>
      </c>
      <c r="K42" s="10" t="str">
        <f>IFERROR(VLOOKUP(Results!I42,Searcher!$I$2:$K$111,3),"")</f>
        <v>Essex</v>
      </c>
      <c r="L42" s="19"/>
      <c r="M42" t="str">
        <f t="shared" si="7"/>
        <v>Essex 5</v>
      </c>
      <c r="O42" s="3">
        <v>40</v>
      </c>
      <c r="P42" s="3">
        <v>96</v>
      </c>
      <c r="Q42" s="3" t="str">
        <f>IFERROR(VLOOKUP(P42,Searcher!$Q$2:$R$113,2),"")</f>
        <v>Sebastian Smith</v>
      </c>
      <c r="R42" s="10" t="str">
        <f>IFERROR(VLOOKUP(Results!P42,Searcher!$A$2:$C$111,3),"")</f>
        <v>Surrey</v>
      </c>
      <c r="S42" s="19"/>
      <c r="T42" t="str">
        <f t="shared" si="8"/>
        <v>Surrey 6</v>
      </c>
      <c r="V42" s="3">
        <v>40</v>
      </c>
      <c r="W42" s="3">
        <v>43</v>
      </c>
      <c r="X42" s="3" t="str">
        <f>IFERROR(VLOOKUP(W42,Searcher!$Y$2:$Z$113,2),"")</f>
        <v>Martha Leek</v>
      </c>
      <c r="Y42" s="10" t="str">
        <f>IFERROR(VLOOKUP(Results!W42,Searcher!$A$2:$C$111,3),"")</f>
        <v>Kent</v>
      </c>
      <c r="Z42" s="19"/>
      <c r="AA42" t="str">
        <f t="shared" si="9"/>
        <v>Kent 4</v>
      </c>
      <c r="AC42" s="3">
        <v>40</v>
      </c>
      <c r="AD42" s="3">
        <v>27</v>
      </c>
      <c r="AE42" s="3" t="str">
        <f>IFERROR(VLOOKUP(AD42,Searcher!$AG$2:$AH$113,2),"")</f>
        <v>Declan Capp</v>
      </c>
      <c r="AF42" s="10" t="str">
        <f>IFERROR(VLOOKUP(Results!AD42,Searcher!$A$2:$C$111,3),"")</f>
        <v>Essex</v>
      </c>
      <c r="AG42" s="19"/>
      <c r="AH42" t="str">
        <f t="shared" si="10"/>
        <v>Essex 8</v>
      </c>
      <c r="AJ42" s="3">
        <v>40</v>
      </c>
      <c r="AK42" s="3">
        <v>91</v>
      </c>
      <c r="AL42" s="3" t="str">
        <f>IFERROR(VLOOKUP(AK42,Searcher!$AO$2:$AP$113,2),"")</f>
        <v>Trinity Clement</v>
      </c>
      <c r="AM42" s="10" t="str">
        <f>IFERROR(VLOOKUP(Results!AK42,Searcher!$A$2:$C$111,3),"")</f>
        <v>Surrey</v>
      </c>
      <c r="AN42" s="19"/>
      <c r="AO42" t="str">
        <f t="shared" si="11"/>
        <v>Surrey 7</v>
      </c>
    </row>
    <row r="43" spans="1:41" x14ac:dyDescent="0.25">
      <c r="A43" s="3">
        <v>41</v>
      </c>
      <c r="B43" s="3">
        <v>74</v>
      </c>
      <c r="C43" s="3" t="str">
        <f>IFERROR(VLOOKUP(B43,Searcher!$A$2:$B$113,2),"")</f>
        <v>Jack, Sansome</v>
      </c>
      <c r="D43" s="10" t="str">
        <f>IFERROR(VLOOKUP(Results!B43,Searcher!$A$2:$C$111,3),"")</f>
        <v>Hampshire</v>
      </c>
      <c r="E43" s="19"/>
      <c r="F43" t="str">
        <f t="shared" si="6"/>
        <v>Hampshire 9</v>
      </c>
      <c r="H43" s="3">
        <v>41</v>
      </c>
      <c r="I43" s="3">
        <v>47</v>
      </c>
      <c r="J43" s="3" t="str">
        <f>IFERROR(VLOOKUP(I43,Searcher!$I$2:$J$113,2),"")</f>
        <v>Jessica Hill</v>
      </c>
      <c r="K43" s="10" t="str">
        <f>IFERROR(VLOOKUP(Results!I43,Searcher!$I$2:$K$111,3),"")</f>
        <v>Kent</v>
      </c>
      <c r="L43" s="19"/>
      <c r="M43" t="str">
        <f t="shared" si="7"/>
        <v>Kent 4</v>
      </c>
      <c r="O43" s="3">
        <v>41</v>
      </c>
      <c r="P43" s="3">
        <v>108</v>
      </c>
      <c r="Q43" s="3" t="str">
        <f>IFERROR(VLOOKUP(P43,Searcher!$Q$2:$R$113,2),"")</f>
        <v>Herbie Hunt</v>
      </c>
      <c r="R43" s="10" t="str">
        <f>IFERROR(VLOOKUP(Results!P43,Searcher!$A$2:$C$111,3),"")</f>
        <v>Sussex</v>
      </c>
      <c r="S43" s="19"/>
      <c r="T43" t="str">
        <f t="shared" si="8"/>
        <v>Sussex 11</v>
      </c>
      <c r="V43" s="3">
        <v>41</v>
      </c>
      <c r="W43" s="3">
        <v>71</v>
      </c>
      <c r="X43" s="3" t="str">
        <f>IFERROR(VLOOKUP(W43,Searcher!$Y$2:$Z$113,2),"")</f>
        <v>Emilia, Parker</v>
      </c>
      <c r="Y43" s="10" t="str">
        <f>IFERROR(VLOOKUP(Results!W43,Searcher!$A$2:$C$111,3),"")</f>
        <v>Hampshire</v>
      </c>
      <c r="Z43" s="19"/>
      <c r="AA43" t="str">
        <f t="shared" si="9"/>
        <v>Hampshire 9</v>
      </c>
      <c r="AC43" s="3">
        <v>41</v>
      </c>
      <c r="AD43" s="3">
        <v>100</v>
      </c>
      <c r="AE43" s="3" t="str">
        <f>IFERROR(VLOOKUP(AD43,Searcher!$AG$2:$AH$113,2),"")</f>
        <v>Oliver Manaranzano</v>
      </c>
      <c r="AF43" s="10" t="str">
        <f>IFERROR(VLOOKUP(Results!AD43,Searcher!$A$2:$C$111,3),"")</f>
        <v>Surrey</v>
      </c>
      <c r="AG43" s="19"/>
      <c r="AH43" t="str">
        <f t="shared" si="10"/>
        <v>Surrey 9</v>
      </c>
      <c r="AJ43" s="3">
        <v>41</v>
      </c>
      <c r="AK43" s="3">
        <v>30</v>
      </c>
      <c r="AL43" s="3" t="str">
        <f>IFERROR(VLOOKUP(AK43,Searcher!$AO$2:$AP$113,2),"")</f>
        <v>Siobhán Desmond</v>
      </c>
      <c r="AM43" s="10" t="str">
        <f>IFERROR(VLOOKUP(Results!AK43,Searcher!$A$2:$C$111,3),"")</f>
        <v>Essex</v>
      </c>
      <c r="AN43" s="19"/>
      <c r="AO43" t="str">
        <f t="shared" si="11"/>
        <v>Essex 9</v>
      </c>
    </row>
    <row r="44" spans="1:41" x14ac:dyDescent="0.25">
      <c r="A44" s="3">
        <v>42</v>
      </c>
      <c r="B44" s="3">
        <v>64</v>
      </c>
      <c r="C44" s="3" t="str">
        <f>IFERROR(VLOOKUP(B44,Searcher!$A$2:$B$113,2),"")</f>
        <v>Ian, Bahia</v>
      </c>
      <c r="D44" s="10" t="str">
        <f>IFERROR(VLOOKUP(Results!B44,Searcher!$A$2:$C$111,3),"")</f>
        <v>Hampshire</v>
      </c>
      <c r="E44" s="19"/>
      <c r="F44" t="str">
        <f t="shared" si="6"/>
        <v>Hampshire 10</v>
      </c>
      <c r="H44" s="3">
        <v>42</v>
      </c>
      <c r="I44" s="3">
        <v>107</v>
      </c>
      <c r="J44" s="3" t="str">
        <f>IFERROR(VLOOKUP(I44,Searcher!$I$2:$J$113,2),"")</f>
        <v>Maisie Bodsworth</v>
      </c>
      <c r="K44" s="10" t="str">
        <f>IFERROR(VLOOKUP(Results!I44,Searcher!$I$2:$K$111,3),"")</f>
        <v>Sussex</v>
      </c>
      <c r="L44" s="19"/>
      <c r="M44" t="str">
        <f t="shared" si="7"/>
        <v>Sussex 9</v>
      </c>
      <c r="O44" s="3">
        <v>42</v>
      </c>
      <c r="P44" s="3">
        <v>72</v>
      </c>
      <c r="Q44" s="3" t="str">
        <f>IFERROR(VLOOKUP(P44,Searcher!$Q$2:$R$113,2),"")</f>
        <v>Arthur, Taylor</v>
      </c>
      <c r="R44" s="10" t="str">
        <f>IFERROR(VLOOKUP(Results!P44,Searcher!$A$2:$C$111,3),"")</f>
        <v>Hampshire</v>
      </c>
      <c r="S44" s="19"/>
      <c r="T44" t="str">
        <f t="shared" si="8"/>
        <v>Hampshire 12</v>
      </c>
      <c r="V44" s="3">
        <v>42</v>
      </c>
      <c r="W44" s="3">
        <v>4</v>
      </c>
      <c r="X44" s="3" t="str">
        <f>IFERROR(VLOOKUP(W44,Searcher!$Y$2:$Z$113,2),"")</f>
        <v>Isla Laurie-Pile</v>
      </c>
      <c r="Y44" s="10" t="str">
        <f>IFERROR(VLOOKUP(Results!W44,Searcher!$A$2:$C$111,3),"")</f>
        <v>Berkshire</v>
      </c>
      <c r="Z44" s="19"/>
      <c r="AA44" t="str">
        <f t="shared" si="9"/>
        <v>Berkshire 3</v>
      </c>
      <c r="AC44" s="3">
        <v>42</v>
      </c>
      <c r="AD44" s="3">
        <v>26</v>
      </c>
      <c r="AE44" s="3" t="str">
        <f>IFERROR(VLOOKUP(AD44,Searcher!$AG$2:$AH$113,2),"")</f>
        <v>Leonardo Galletto</v>
      </c>
      <c r="AF44" s="10" t="str">
        <f>IFERROR(VLOOKUP(Results!AD44,Searcher!$A$2:$C$111,3),"")</f>
        <v>Essex</v>
      </c>
      <c r="AG44" s="19"/>
      <c r="AH44" t="str">
        <f t="shared" si="10"/>
        <v>Essex 9</v>
      </c>
      <c r="AJ44" s="3">
        <v>42</v>
      </c>
      <c r="AK44" s="3">
        <v>27</v>
      </c>
      <c r="AL44" s="3" t="str">
        <f>IFERROR(VLOOKUP(AK44,Searcher!$AO$2:$AP$113,2),"")</f>
        <v>Chloé Barnard</v>
      </c>
      <c r="AM44" s="10" t="str">
        <f>IFERROR(VLOOKUP(Results!AK44,Searcher!$A$2:$C$111,3),"")</f>
        <v>Essex</v>
      </c>
      <c r="AN44" s="19"/>
      <c r="AO44" t="str">
        <f t="shared" si="11"/>
        <v>Essex 10</v>
      </c>
    </row>
    <row r="45" spans="1:41" x14ac:dyDescent="0.25">
      <c r="A45" s="3">
        <v>43</v>
      </c>
      <c r="B45" s="3">
        <v>109</v>
      </c>
      <c r="C45" s="3" t="str">
        <f>IFERROR(VLOOKUP(B45,Searcher!$A$2:$B$113,2),"")</f>
        <v>Hugo Wrap[son</v>
      </c>
      <c r="D45" s="10" t="str">
        <f>IFERROR(VLOOKUP(Results!B45,Searcher!$A$2:$C$111,3),"")</f>
        <v>Sussex</v>
      </c>
      <c r="E45" s="19"/>
      <c r="F45" t="str">
        <f t="shared" si="6"/>
        <v>Sussex 9</v>
      </c>
      <c r="H45" s="3">
        <v>43</v>
      </c>
      <c r="I45" s="3">
        <v>10</v>
      </c>
      <c r="J45" s="3" t="str">
        <f>IFERROR(VLOOKUP(I45,Searcher!$I$2:$J$113,2),"")</f>
        <v>Quinn Joyce</v>
      </c>
      <c r="K45" s="10" t="str">
        <f>IFERROR(VLOOKUP(Results!I45,Searcher!$I$2:$K$111,3),"")</f>
        <v>Berkshire</v>
      </c>
      <c r="L45" s="19"/>
      <c r="M45" t="str">
        <f t="shared" si="7"/>
        <v>Berkshire 5</v>
      </c>
      <c r="O45" s="3">
        <v>43</v>
      </c>
      <c r="P45" s="3">
        <v>85</v>
      </c>
      <c r="Q45" s="3" t="str">
        <f>IFERROR(VLOOKUP(P45,Searcher!$Q$2:$R$113,2),"")</f>
        <v>Jacob Bowyer</v>
      </c>
      <c r="R45" s="10" t="str">
        <f>IFERROR(VLOOKUP(Results!P45,Searcher!$A$2:$C$111,3),"")</f>
        <v>Surrey</v>
      </c>
      <c r="S45" s="19"/>
      <c r="T45" t="str">
        <f t="shared" si="8"/>
        <v>Surrey 7</v>
      </c>
      <c r="V45" s="3">
        <v>43</v>
      </c>
      <c r="W45" s="3">
        <v>10</v>
      </c>
      <c r="X45" s="3" t="str">
        <f>IFERROR(VLOOKUP(W45,Searcher!$Y$2:$Z$113,2),"")</f>
        <v>Emily Bradshaw</v>
      </c>
      <c r="Y45" s="10" t="str">
        <f>IFERROR(VLOOKUP(Results!W45,Searcher!$A$2:$C$111,3),"")</f>
        <v>Berkshire</v>
      </c>
      <c r="Z45" s="19"/>
      <c r="AA45" t="str">
        <f t="shared" si="9"/>
        <v>Berkshire 4</v>
      </c>
      <c r="AC45" s="3">
        <v>43</v>
      </c>
      <c r="AD45" s="3">
        <v>109</v>
      </c>
      <c r="AE45" s="3" t="str">
        <f>IFERROR(VLOOKUP(AD45,Searcher!$AG$2:$AH$113,2),"")</f>
        <v>Arun Khursheed</v>
      </c>
      <c r="AF45" s="10" t="str">
        <f>IFERROR(VLOOKUP(Results!AD45,Searcher!$A$2:$C$111,3),"")</f>
        <v>Sussex</v>
      </c>
      <c r="AG45" s="19"/>
      <c r="AH45" t="str">
        <f t="shared" si="10"/>
        <v>Sussex 9</v>
      </c>
      <c r="AJ45" s="3">
        <v>43</v>
      </c>
      <c r="AK45" s="3">
        <v>47</v>
      </c>
      <c r="AL45" s="3" t="str">
        <f>IFERROR(VLOOKUP(AK45,Searcher!$AO$2:$AP$113,2),"")</f>
        <v>Amelia Hopkins</v>
      </c>
      <c r="AM45" s="10" t="str">
        <f>IFERROR(VLOOKUP(Results!AK45,Searcher!$A$2:$C$111,3),"")</f>
        <v>Kent</v>
      </c>
      <c r="AN45" s="19"/>
      <c r="AO45" t="str">
        <f t="shared" si="11"/>
        <v>Kent 6</v>
      </c>
    </row>
    <row r="46" spans="1:41" x14ac:dyDescent="0.25">
      <c r="A46" s="3">
        <v>44</v>
      </c>
      <c r="B46" s="3">
        <v>57</v>
      </c>
      <c r="C46" s="3" t="str">
        <f>IFERROR(VLOOKUP(B46,Searcher!$A$2:$B$113,2),"")</f>
        <v>Mika Pit</v>
      </c>
      <c r="D46" s="10" t="str">
        <f>IFERROR(VLOOKUP(Results!B46,Searcher!$A$2:$C$111,3),"")</f>
        <v>Kent</v>
      </c>
      <c r="E46" s="19"/>
      <c r="F46" t="str">
        <f t="shared" si="6"/>
        <v>Kent 11</v>
      </c>
      <c r="H46" s="3">
        <v>44</v>
      </c>
      <c r="I46" s="3">
        <v>29</v>
      </c>
      <c r="J46" s="3" t="str">
        <f>IFERROR(VLOOKUP(I46,Searcher!$I$2:$J$113,2),"")</f>
        <v>Sophia Stephenson</v>
      </c>
      <c r="K46" s="10" t="str">
        <f>IFERROR(VLOOKUP(Results!I46,Searcher!$I$2:$K$111,3),"")</f>
        <v>Essex</v>
      </c>
      <c r="L46" s="19"/>
      <c r="M46" t="str">
        <f t="shared" si="7"/>
        <v>Essex 6</v>
      </c>
      <c r="O46" s="3">
        <v>44</v>
      </c>
      <c r="P46" s="3">
        <v>68</v>
      </c>
      <c r="Q46" s="3" t="str">
        <f>IFERROR(VLOOKUP(P46,Searcher!$Q$2:$R$113,2),"")</f>
        <v>Luke, Furby</v>
      </c>
      <c r="R46" s="10" t="str">
        <f>IFERROR(VLOOKUP(Results!P46,Searcher!$A$2:$C$111,3),"")</f>
        <v>Hampshire</v>
      </c>
      <c r="S46" s="19"/>
      <c r="T46" t="str">
        <f t="shared" si="8"/>
        <v>Hampshire 13</v>
      </c>
      <c r="V46" s="3">
        <v>44</v>
      </c>
      <c r="W46" s="3">
        <v>45</v>
      </c>
      <c r="X46" s="3" t="str">
        <f>IFERROR(VLOOKUP(W46,Searcher!$Y$2:$Z$113,2),"")</f>
        <v>Isabel Gowing</v>
      </c>
      <c r="Y46" s="10" t="str">
        <f>IFERROR(VLOOKUP(Results!W46,Searcher!$A$2:$C$111,3),"")</f>
        <v>Kent</v>
      </c>
      <c r="Z46" s="19"/>
      <c r="AA46" t="str">
        <f t="shared" si="9"/>
        <v>Kent 5</v>
      </c>
      <c r="AC46" s="3">
        <v>44</v>
      </c>
      <c r="AD46" s="3">
        <v>3</v>
      </c>
      <c r="AE46" s="3" t="str">
        <f>IFERROR(VLOOKUP(AD46,Searcher!$AG$2:$AH$113,2),"")</f>
        <v>Josh Hatt</v>
      </c>
      <c r="AF46" s="10" t="str">
        <f>IFERROR(VLOOKUP(Results!AD46,Searcher!$A$2:$C$111,3),"")</f>
        <v>Berkshire</v>
      </c>
      <c r="AG46" s="19"/>
      <c r="AH46" t="str">
        <f t="shared" si="10"/>
        <v>Berkshire 1</v>
      </c>
      <c r="AJ46" s="3">
        <v>44</v>
      </c>
      <c r="AK46" s="3">
        <v>94</v>
      </c>
      <c r="AL46" s="3" t="str">
        <f>IFERROR(VLOOKUP(AK46,Searcher!$AO$2:$AP$113,2),"")</f>
        <v>Isla Stock</v>
      </c>
      <c r="AM46" s="10" t="str">
        <f>IFERROR(VLOOKUP(Results!AK46,Searcher!$A$2:$C$111,3),"")</f>
        <v>Surrey</v>
      </c>
      <c r="AN46" s="19"/>
      <c r="AO46" t="str">
        <f t="shared" si="11"/>
        <v>Surrey 8</v>
      </c>
    </row>
    <row r="47" spans="1:41" x14ac:dyDescent="0.25">
      <c r="A47" s="3">
        <v>45</v>
      </c>
      <c r="B47" s="3">
        <v>47</v>
      </c>
      <c r="C47" s="3" t="str">
        <f>IFERROR(VLOOKUP(B47,Searcher!$A$2:$B$113,2),"")</f>
        <v>Alfie Trowsdale</v>
      </c>
      <c r="D47" s="10" t="str">
        <f>IFERROR(VLOOKUP(Results!B47,Searcher!$A$2:$C$111,3),"")</f>
        <v>Kent</v>
      </c>
      <c r="E47" s="19"/>
      <c r="F47" t="str">
        <f t="shared" si="6"/>
        <v>Kent 12</v>
      </c>
      <c r="H47" s="3">
        <v>45</v>
      </c>
      <c r="I47" s="3">
        <v>31</v>
      </c>
      <c r="J47" s="3" t="str">
        <f>IFERROR(VLOOKUP(I47,Searcher!$I$2:$J$113,2),"")</f>
        <v>Amaya Mathukia</v>
      </c>
      <c r="K47" s="10" t="str">
        <f>IFERROR(VLOOKUP(Results!I47,Searcher!$I$2:$K$111,3),"")</f>
        <v>Essex</v>
      </c>
      <c r="L47" s="19"/>
      <c r="M47" t="str">
        <f t="shared" si="7"/>
        <v>Essex 7</v>
      </c>
      <c r="O47" s="3">
        <v>45</v>
      </c>
      <c r="P47" s="3">
        <v>1</v>
      </c>
      <c r="Q47" s="3" t="str">
        <f>IFERROR(VLOOKUP(P47,Searcher!$Q$2:$R$113,2),"")</f>
        <v>Henry Wilson</v>
      </c>
      <c r="R47" s="10" t="str">
        <f>IFERROR(VLOOKUP(Results!P47,Searcher!$A$2:$C$111,3),"")</f>
        <v>Berkshire</v>
      </c>
      <c r="S47" s="19"/>
      <c r="T47" t="str">
        <f t="shared" si="8"/>
        <v>Berkshire 2</v>
      </c>
      <c r="V47" s="3">
        <v>45</v>
      </c>
      <c r="W47" s="3">
        <v>3</v>
      </c>
      <c r="X47" s="3" t="str">
        <f>IFERROR(VLOOKUP(W47,Searcher!$Y$2:$Z$113,2),"")</f>
        <v>Quinn Bookless</v>
      </c>
      <c r="Y47" s="10" t="str">
        <f>IFERROR(VLOOKUP(Results!W47,Searcher!$A$2:$C$111,3),"")</f>
        <v>Berkshire</v>
      </c>
      <c r="Z47" s="19"/>
      <c r="AA47" t="str">
        <f t="shared" si="9"/>
        <v>Berkshire 5</v>
      </c>
      <c r="AC47" s="3">
        <v>45</v>
      </c>
      <c r="AD47" s="3">
        <v>32</v>
      </c>
      <c r="AE47" s="3" t="str">
        <f>IFERROR(VLOOKUP(AD47,Searcher!$AG$2:$AH$113,2),"")</f>
        <v>Ben Smith</v>
      </c>
      <c r="AF47" s="10" t="str">
        <f>IFERROR(VLOOKUP(Results!AD47,Searcher!$A$2:$C$111,3),"")</f>
        <v>Essex</v>
      </c>
      <c r="AG47" s="19"/>
      <c r="AH47" t="str">
        <f t="shared" si="10"/>
        <v>Essex 10</v>
      </c>
      <c r="AJ47" s="3">
        <v>45</v>
      </c>
      <c r="AK47" s="3">
        <v>71</v>
      </c>
      <c r="AL47" s="3" t="str">
        <f>IFERROR(VLOOKUP(AK47,Searcher!$AO$2:$AP$113,2),"")</f>
        <v>Anna, Mann</v>
      </c>
      <c r="AM47" s="10" t="str">
        <f>IFERROR(VLOOKUP(Results!AK47,Searcher!$A$2:$C$111,3),"")</f>
        <v>Hampshire</v>
      </c>
      <c r="AN47" s="19"/>
      <c r="AO47" t="str">
        <f t="shared" si="11"/>
        <v>Hampshire 9</v>
      </c>
    </row>
    <row r="48" spans="1:41" x14ac:dyDescent="0.25">
      <c r="A48" s="3">
        <v>46</v>
      </c>
      <c r="B48" s="3">
        <v>51</v>
      </c>
      <c r="C48" s="3" t="str">
        <f>IFERROR(VLOOKUP(B48,Searcher!$A$2:$B$113,2),"")</f>
        <v>Noah Gear</v>
      </c>
      <c r="D48" s="10" t="str">
        <f>IFERROR(VLOOKUP(Results!B48,Searcher!$A$2:$C$111,3),"")</f>
        <v>Kent</v>
      </c>
      <c r="E48" s="19"/>
      <c r="F48" t="str">
        <f t="shared" si="6"/>
        <v>Kent 13</v>
      </c>
      <c r="H48" s="3">
        <v>46</v>
      </c>
      <c r="I48" s="3">
        <v>44</v>
      </c>
      <c r="J48" s="3" t="str">
        <f>IFERROR(VLOOKUP(I48,Searcher!$I$2:$J$113,2),"")</f>
        <v>Martha Martin</v>
      </c>
      <c r="K48" s="10" t="str">
        <f>IFERROR(VLOOKUP(Results!I48,Searcher!$I$2:$K$111,3),"")</f>
        <v>Kent</v>
      </c>
      <c r="L48" s="19"/>
      <c r="M48" t="str">
        <f t="shared" si="7"/>
        <v>Kent 5</v>
      </c>
      <c r="O48" s="3">
        <v>46</v>
      </c>
      <c r="P48" s="3">
        <v>102</v>
      </c>
      <c r="Q48" s="3" t="str">
        <f>IFERROR(VLOOKUP(P48,Searcher!$Q$2:$R$113,2),"")</f>
        <v>Gino Webb</v>
      </c>
      <c r="R48" s="10" t="str">
        <f>IFERROR(VLOOKUP(Results!P48,Searcher!$A$2:$C$111,3),"")</f>
        <v>Sussex</v>
      </c>
      <c r="S48" s="19"/>
      <c r="T48" t="str">
        <f t="shared" si="8"/>
        <v>Sussex 12</v>
      </c>
      <c r="V48" s="3">
        <v>46</v>
      </c>
      <c r="W48" s="3">
        <v>42</v>
      </c>
      <c r="X48" s="3" t="str">
        <f>IFERROR(VLOOKUP(W48,Searcher!$Y$2:$Z$113,2),"")</f>
        <v>Meredith Cummins</v>
      </c>
      <c r="Y48" s="10" t="str">
        <f>IFERROR(VLOOKUP(Results!W48,Searcher!$A$2:$C$111,3),"")</f>
        <v>Kent</v>
      </c>
      <c r="Z48" s="19"/>
      <c r="AA48" t="str">
        <f t="shared" si="9"/>
        <v>Kent 6</v>
      </c>
      <c r="AC48" s="3">
        <v>46</v>
      </c>
      <c r="AD48" s="3">
        <v>114</v>
      </c>
      <c r="AE48" s="3" t="str">
        <f>IFERROR(VLOOKUP(AD48,Searcher!$AG$2:$AH$113,2),"")</f>
        <v>Corbin Bailey</v>
      </c>
      <c r="AF48" s="10" t="str">
        <f>IFERROR(VLOOKUP(Results!AD48,Searcher!$A$2:$C$111,3),"")</f>
        <v>Sussex</v>
      </c>
      <c r="AG48" s="19"/>
      <c r="AH48" t="str">
        <f t="shared" si="10"/>
        <v>Sussex 10</v>
      </c>
      <c r="AJ48" s="3">
        <v>46</v>
      </c>
      <c r="AK48" s="3">
        <v>100</v>
      </c>
      <c r="AL48" s="3" t="str">
        <f>IFERROR(VLOOKUP(AK48,Searcher!$AO$2:$AP$113,2),"")</f>
        <v>Isabel Wolfenden</v>
      </c>
      <c r="AM48" s="10" t="str">
        <f>IFERROR(VLOOKUP(Results!AK48,Searcher!$A$2:$C$111,3),"")</f>
        <v>Surrey</v>
      </c>
      <c r="AN48" s="19"/>
      <c r="AO48" t="str">
        <f t="shared" si="11"/>
        <v>Surrey 9</v>
      </c>
    </row>
    <row r="49" spans="1:41" x14ac:dyDescent="0.25">
      <c r="A49" s="3">
        <v>47</v>
      </c>
      <c r="B49" s="3">
        <v>60</v>
      </c>
      <c r="C49" s="3" t="str">
        <f>IFERROR(VLOOKUP(B49,Searcher!$A$2:$B$113,2),"")</f>
        <v>Bailey Webster</v>
      </c>
      <c r="D49" s="10" t="str">
        <f>IFERROR(VLOOKUP(Results!B49,Searcher!$A$2:$C$111,3),"")</f>
        <v>Kent</v>
      </c>
      <c r="E49" s="19"/>
      <c r="F49" t="str">
        <f t="shared" si="6"/>
        <v>Kent 14</v>
      </c>
      <c r="H49" s="3">
        <v>47</v>
      </c>
      <c r="I49" s="3">
        <v>40</v>
      </c>
      <c r="J49" s="3" t="str">
        <f>IFERROR(VLOOKUP(I49,Searcher!$I$2:$J$113,2),"")</f>
        <v>Heather Hand</v>
      </c>
      <c r="K49" s="10" t="str">
        <f>IFERROR(VLOOKUP(Results!I49,Searcher!$I$2:$K$111,3),"")</f>
        <v>Essex</v>
      </c>
      <c r="L49" s="19"/>
      <c r="M49" t="str">
        <f t="shared" si="7"/>
        <v>Essex 8</v>
      </c>
      <c r="O49" s="3">
        <v>47</v>
      </c>
      <c r="P49" s="3">
        <v>4</v>
      </c>
      <c r="Q49" s="3" t="str">
        <f>IFERROR(VLOOKUP(P49,Searcher!$Q$2:$R$113,2),"")</f>
        <v>Sam Weeks</v>
      </c>
      <c r="R49" s="10" t="str">
        <f>IFERROR(VLOOKUP(Results!P49,Searcher!$A$2:$C$111,3),"")</f>
        <v>Berkshire</v>
      </c>
      <c r="S49" s="19"/>
      <c r="T49" t="str">
        <f t="shared" si="8"/>
        <v>Berkshire 3</v>
      </c>
      <c r="V49" s="3">
        <v>47</v>
      </c>
      <c r="W49" s="3">
        <v>68</v>
      </c>
      <c r="X49" s="3" t="str">
        <f>IFERROR(VLOOKUP(W49,Searcher!$Y$2:$Z$113,2),"")</f>
        <v>Amy, Kilner-Smith</v>
      </c>
      <c r="Y49" s="10" t="str">
        <f>IFERROR(VLOOKUP(Results!W49,Searcher!$A$2:$C$111,3),"")</f>
        <v>Hampshire</v>
      </c>
      <c r="Z49" s="19"/>
      <c r="AA49" t="str">
        <f t="shared" si="9"/>
        <v>Hampshire 10</v>
      </c>
      <c r="AC49" s="3">
        <v>47</v>
      </c>
      <c r="AD49" s="3">
        <v>33</v>
      </c>
      <c r="AE49" s="3" t="str">
        <f>IFERROR(VLOOKUP(AD49,Searcher!$AG$2:$AH$113,2),"")</f>
        <v>Lochlan Dyer</v>
      </c>
      <c r="AF49" s="10" t="str">
        <f>IFERROR(VLOOKUP(Results!AD49,Searcher!$A$2:$C$111,3),"")</f>
        <v>Essex</v>
      </c>
      <c r="AG49" s="19"/>
      <c r="AH49" t="str">
        <f t="shared" si="10"/>
        <v>Essex 11</v>
      </c>
      <c r="AJ49" s="3">
        <v>47</v>
      </c>
      <c r="AK49" s="3">
        <v>3</v>
      </c>
      <c r="AL49" s="3" t="str">
        <f>IFERROR(VLOOKUP(AK49,Searcher!$AO$2:$AP$113,2),"")</f>
        <v>Martha Brennan</v>
      </c>
      <c r="AM49" s="10" t="str">
        <f>IFERROR(VLOOKUP(Results!AK49,Searcher!$A$2:$C$111,3),"")</f>
        <v>Berkshire</v>
      </c>
      <c r="AN49" s="19"/>
      <c r="AO49" t="str">
        <f t="shared" si="11"/>
        <v>Berkshire 3</v>
      </c>
    </row>
    <row r="50" spans="1:41" x14ac:dyDescent="0.25">
      <c r="A50" s="3">
        <v>48</v>
      </c>
      <c r="B50" s="3">
        <v>55</v>
      </c>
      <c r="C50" s="3" t="str">
        <f>IFERROR(VLOOKUP(B50,Searcher!$A$2:$B$113,2),"")</f>
        <v>Zac Pluckrose</v>
      </c>
      <c r="D50" s="10" t="str">
        <f>IFERROR(VLOOKUP(Results!B50,Searcher!$A$2:$C$111,3),"")</f>
        <v>Kent</v>
      </c>
      <c r="E50" s="19"/>
      <c r="F50" t="str">
        <f t="shared" si="6"/>
        <v>Kent 15</v>
      </c>
      <c r="H50" s="3">
        <v>48</v>
      </c>
      <c r="I50" s="3">
        <v>59</v>
      </c>
      <c r="J50" s="3" t="str">
        <f>IFERROR(VLOOKUP(I50,Searcher!$I$2:$J$113,2),"")</f>
        <v xml:space="preserve"> </v>
      </c>
      <c r="K50" s="10" t="str">
        <f>IFERROR(VLOOKUP(Results!I50,Searcher!$I$2:$K$111,3),"")</f>
        <v>Kent</v>
      </c>
      <c r="L50" s="19"/>
      <c r="M50" t="str">
        <f t="shared" si="7"/>
        <v>Kent 6</v>
      </c>
      <c r="O50" s="3">
        <v>48</v>
      </c>
      <c r="P50" s="3">
        <v>29</v>
      </c>
      <c r="Q50" s="3" t="str">
        <f>IFERROR(VLOOKUP(P50,Searcher!$Q$2:$R$113,2),"")</f>
        <v>Luke Webb</v>
      </c>
      <c r="R50" s="10" t="str">
        <f>IFERROR(VLOOKUP(Results!P50,Searcher!$A$2:$C$111,3),"")</f>
        <v>Essex</v>
      </c>
      <c r="S50" s="19"/>
      <c r="T50" t="str">
        <f t="shared" si="8"/>
        <v>Essex 6</v>
      </c>
      <c r="V50" s="3">
        <v>48</v>
      </c>
      <c r="W50" s="3">
        <v>111</v>
      </c>
      <c r="X50" s="3" t="str">
        <f>IFERROR(VLOOKUP(W50,Searcher!$Y$2:$Z$113,2),"")</f>
        <v>Elizabeth Groves</v>
      </c>
      <c r="Y50" s="10" t="str">
        <f>IFERROR(VLOOKUP(Results!W50,Searcher!$A$2:$C$111,3),"")</f>
        <v>Sussex</v>
      </c>
      <c r="Z50" s="19"/>
      <c r="AA50" t="str">
        <f t="shared" si="9"/>
        <v>Sussex 7</v>
      </c>
      <c r="AC50" s="3">
        <v>48</v>
      </c>
      <c r="AD50" s="3">
        <v>73</v>
      </c>
      <c r="AE50" s="3" t="str">
        <f>IFERROR(VLOOKUP(AD50,Searcher!$AG$2:$AH$113,2),"")</f>
        <v>Aaron, Webb</v>
      </c>
      <c r="AF50" s="10" t="str">
        <f>IFERROR(VLOOKUP(Results!AD50,Searcher!$A$2:$C$111,3),"")</f>
        <v>Hampshire</v>
      </c>
      <c r="AG50" s="19"/>
      <c r="AH50" t="str">
        <f t="shared" si="10"/>
        <v>Hampshire 11</v>
      </c>
      <c r="AJ50" s="3">
        <v>48</v>
      </c>
      <c r="AK50" s="3">
        <v>6</v>
      </c>
      <c r="AL50" s="3" t="str">
        <f>IFERROR(VLOOKUP(AK50,Searcher!$AO$2:$AP$113,2),"")</f>
        <v>Claudia Van Der Westhuizen</v>
      </c>
      <c r="AM50" s="10" t="str">
        <f>IFERROR(VLOOKUP(Results!AK50,Searcher!$A$2:$C$111,3),"")</f>
        <v>Berkshire</v>
      </c>
      <c r="AN50" s="19"/>
      <c r="AO50" t="str">
        <f t="shared" si="11"/>
        <v>Berkshire 4</v>
      </c>
    </row>
    <row r="51" spans="1:41" x14ac:dyDescent="0.25">
      <c r="A51" s="3">
        <v>49</v>
      </c>
      <c r="B51" s="3">
        <v>28</v>
      </c>
      <c r="C51" s="3" t="str">
        <f>IFERROR(VLOOKUP(B51,Searcher!$A$2:$B$113,2),"")</f>
        <v>Jonny Nash</v>
      </c>
      <c r="D51" s="10" t="str">
        <f>IFERROR(VLOOKUP(Results!B51,Searcher!$A$2:$C$111,3),"")</f>
        <v>Essex</v>
      </c>
      <c r="E51" s="19"/>
      <c r="F51" t="str">
        <f t="shared" si="6"/>
        <v>Essex 6</v>
      </c>
      <c r="H51" s="3">
        <v>49</v>
      </c>
      <c r="I51" s="3">
        <v>8</v>
      </c>
      <c r="J51" s="3" t="str">
        <f>IFERROR(VLOOKUP(I51,Searcher!$I$2:$J$113,2),"")</f>
        <v>Katelyn Gillon</v>
      </c>
      <c r="K51" s="10" t="str">
        <f>IFERROR(VLOOKUP(Results!I51,Searcher!$I$2:$K$111,3),"")</f>
        <v>Berkshire</v>
      </c>
      <c r="L51" s="19"/>
      <c r="M51" t="str">
        <f t="shared" si="7"/>
        <v>Berkshire 6</v>
      </c>
      <c r="O51" s="3">
        <v>49</v>
      </c>
      <c r="P51" s="3">
        <v>54</v>
      </c>
      <c r="Q51" s="3" t="str">
        <f>IFERROR(VLOOKUP(P51,Searcher!$Q$2:$R$113,2),"")</f>
        <v>Luca Szumilewicz</v>
      </c>
      <c r="R51" s="10" t="str">
        <f>IFERROR(VLOOKUP(Results!P51,Searcher!$A$2:$C$111,3),"")</f>
        <v>Kent</v>
      </c>
      <c r="S51" s="19"/>
      <c r="T51" t="str">
        <f t="shared" si="8"/>
        <v>Kent 8</v>
      </c>
      <c r="V51" s="3">
        <v>49</v>
      </c>
      <c r="W51" s="3">
        <v>32</v>
      </c>
      <c r="X51" s="3" t="str">
        <f>IFERROR(VLOOKUP(W51,Searcher!$Y$2:$Z$113,2),"")</f>
        <v>Ruby Beasley</v>
      </c>
      <c r="Y51" s="10" t="str">
        <f>IFERROR(VLOOKUP(Results!W51,Searcher!$A$2:$C$111,3),"")</f>
        <v>Essex</v>
      </c>
      <c r="Z51" s="19"/>
      <c r="AA51" t="str">
        <f t="shared" si="9"/>
        <v>Essex 9</v>
      </c>
      <c r="AC51" s="3">
        <v>49</v>
      </c>
      <c r="AD51" s="3">
        <v>29</v>
      </c>
      <c r="AE51" s="3" t="str">
        <f>IFERROR(VLOOKUP(AD51,Searcher!$AG$2:$AH$113,2),"")</f>
        <v>William Harvey</v>
      </c>
      <c r="AF51" s="10" t="str">
        <f>IFERROR(VLOOKUP(Results!AD51,Searcher!$A$2:$C$111,3),"")</f>
        <v>Essex</v>
      </c>
      <c r="AG51" s="19"/>
      <c r="AH51" t="str">
        <f t="shared" si="10"/>
        <v>Essex 12</v>
      </c>
      <c r="AJ51" s="3">
        <v>49</v>
      </c>
      <c r="AK51" s="3">
        <v>9</v>
      </c>
      <c r="AL51" s="3" t="str">
        <f>IFERROR(VLOOKUP(AK51,Searcher!$AO$2:$AP$113,2),"")</f>
        <v>Niamh Planner</v>
      </c>
      <c r="AM51" s="10" t="str">
        <f>IFERROR(VLOOKUP(Results!AK51,Searcher!$A$2:$C$111,3),"")</f>
        <v>Berkshire</v>
      </c>
      <c r="AN51" s="19"/>
      <c r="AO51" t="str">
        <f t="shared" si="11"/>
        <v>Berkshire 5</v>
      </c>
    </row>
    <row r="52" spans="1:41" x14ac:dyDescent="0.25">
      <c r="A52" s="3">
        <v>50</v>
      </c>
      <c r="B52" s="3">
        <v>112</v>
      </c>
      <c r="C52" s="3" t="str">
        <f>IFERROR(VLOOKUP(B52,Searcher!$A$2:$B$113,2),"")</f>
        <v>Tom Surgeoner</v>
      </c>
      <c r="D52" s="10" t="str">
        <f>IFERROR(VLOOKUP(Results!B52,Searcher!$A$2:$C$111,3),"")</f>
        <v>Sussex</v>
      </c>
      <c r="E52" s="19"/>
      <c r="F52" t="str">
        <f t="shared" si="6"/>
        <v>Sussex 10</v>
      </c>
      <c r="H52" s="3">
        <v>50</v>
      </c>
      <c r="I52" s="3">
        <v>104</v>
      </c>
      <c r="J52" s="3" t="str">
        <f>IFERROR(VLOOKUP(I52,Searcher!$I$2:$J$113,2),"")</f>
        <v>Florence Kite</v>
      </c>
      <c r="K52" s="10" t="str">
        <f>IFERROR(VLOOKUP(Results!I52,Searcher!$I$2:$K$111,3),"")</f>
        <v>Sussex</v>
      </c>
      <c r="L52" s="19"/>
      <c r="M52" t="str">
        <f t="shared" si="7"/>
        <v>Sussex 10</v>
      </c>
      <c r="O52" s="3">
        <v>50</v>
      </c>
      <c r="P52" s="3">
        <v>93</v>
      </c>
      <c r="Q52" s="3" t="str">
        <f>IFERROR(VLOOKUP(P52,Searcher!$Q$2:$R$113,2),"")</f>
        <v>George Holmwood</v>
      </c>
      <c r="R52" s="10" t="str">
        <f>IFERROR(VLOOKUP(Results!P52,Searcher!$A$2:$C$111,3),"")</f>
        <v>Surrey</v>
      </c>
      <c r="S52" s="19"/>
      <c r="T52" t="str">
        <f t="shared" si="8"/>
        <v>Surrey 8</v>
      </c>
      <c r="V52" s="3">
        <v>50</v>
      </c>
      <c r="W52" s="3">
        <v>55</v>
      </c>
      <c r="X52" s="3" t="str">
        <f>IFERROR(VLOOKUP(W52,Searcher!$Y$2:$Z$113,2),"")</f>
        <v>Matilda Holliday</v>
      </c>
      <c r="Y52" s="10" t="str">
        <f>IFERROR(VLOOKUP(Results!W52,Searcher!$A$2:$C$111,3),"")</f>
        <v>Kent</v>
      </c>
      <c r="Z52" s="19"/>
      <c r="AA52" t="str">
        <f t="shared" si="9"/>
        <v>Kent 7</v>
      </c>
      <c r="AC52" s="3">
        <v>50</v>
      </c>
      <c r="AD52" s="3">
        <v>1</v>
      </c>
      <c r="AE52" s="3" t="str">
        <f>IFERROR(VLOOKUP(AD52,Searcher!$AG$2:$AH$113,2),"")</f>
        <v>Toby Smith</v>
      </c>
      <c r="AF52" s="10" t="str">
        <f>IFERROR(VLOOKUP(Results!AD52,Searcher!$A$2:$C$111,3),"")</f>
        <v>Berkshire</v>
      </c>
      <c r="AG52" s="19"/>
      <c r="AH52" t="str">
        <f t="shared" si="10"/>
        <v>Berkshire 2</v>
      </c>
      <c r="AJ52" s="3">
        <v>50</v>
      </c>
      <c r="AK52" s="3">
        <v>48</v>
      </c>
      <c r="AL52" s="3" t="str">
        <f>IFERROR(VLOOKUP(AK52,Searcher!$AO$2:$AP$113,2),"")</f>
        <v>Niamh Stanley</v>
      </c>
      <c r="AM52" s="10" t="str">
        <f>IFERROR(VLOOKUP(Results!AK52,Searcher!$A$2:$C$111,3),"")</f>
        <v>Kent</v>
      </c>
      <c r="AN52" s="19"/>
      <c r="AO52" t="str">
        <f t="shared" si="11"/>
        <v>Kent 7</v>
      </c>
    </row>
    <row r="53" spans="1:41" x14ac:dyDescent="0.25">
      <c r="A53" s="3">
        <v>51</v>
      </c>
      <c r="B53" s="3">
        <v>24</v>
      </c>
      <c r="C53" s="3" t="str">
        <f>IFERROR(VLOOKUP(B53,Searcher!$A$2:$B$113,2),"")</f>
        <v>Charlie Smith</v>
      </c>
      <c r="D53" s="10" t="str">
        <f>IFERROR(VLOOKUP(Results!B53,Searcher!$A$2:$C$111,3),"")</f>
        <v>Essex</v>
      </c>
      <c r="E53" s="19"/>
      <c r="F53" t="str">
        <f t="shared" si="6"/>
        <v>Essex 7</v>
      </c>
      <c r="H53" s="3">
        <v>51</v>
      </c>
      <c r="I53" s="3">
        <v>35</v>
      </c>
      <c r="J53" s="3" t="str">
        <f>IFERROR(VLOOKUP(I53,Searcher!$I$2:$J$113,2),"")</f>
        <v>Lottie Oates</v>
      </c>
      <c r="K53" s="10" t="str">
        <f>IFERROR(VLOOKUP(Results!I53,Searcher!$I$2:$K$111,3),"")</f>
        <v>Essex</v>
      </c>
      <c r="L53" s="19"/>
      <c r="M53" t="str">
        <f t="shared" si="7"/>
        <v>Essex 9</v>
      </c>
      <c r="O53" s="3">
        <v>51</v>
      </c>
      <c r="P53" s="3">
        <v>50</v>
      </c>
      <c r="Q53" s="3" t="str">
        <f>IFERROR(VLOOKUP(P53,Searcher!$Q$2:$R$113,2),"")</f>
        <v>Aiden Tomsett</v>
      </c>
      <c r="R53" s="10" t="str">
        <f>IFERROR(VLOOKUP(Results!P53,Searcher!$A$2:$C$111,3),"")</f>
        <v>Kent</v>
      </c>
      <c r="S53" s="19"/>
      <c r="T53" t="str">
        <f t="shared" si="8"/>
        <v>Kent 9</v>
      </c>
      <c r="V53" s="3">
        <v>51</v>
      </c>
      <c r="W53" s="3">
        <v>108</v>
      </c>
      <c r="X53" s="3" t="str">
        <f>IFERROR(VLOOKUP(W53,Searcher!$Y$2:$Z$113,2),"")</f>
        <v>Annabel Axford</v>
      </c>
      <c r="Y53" s="10" t="str">
        <f>IFERROR(VLOOKUP(Results!W53,Searcher!$A$2:$C$111,3),"")</f>
        <v>Sussex</v>
      </c>
      <c r="Z53" s="19"/>
      <c r="AA53" t="str">
        <f t="shared" si="9"/>
        <v>Sussex 8</v>
      </c>
      <c r="AC53" s="3">
        <v>51</v>
      </c>
      <c r="AD53" s="3">
        <v>110</v>
      </c>
      <c r="AE53" s="3" t="str">
        <f>IFERROR(VLOOKUP(AD53,Searcher!$AG$2:$AH$113,2),"")</f>
        <v>Jacob Trotman</v>
      </c>
      <c r="AF53" s="10" t="str">
        <f>IFERROR(VLOOKUP(Results!AD53,Searcher!$A$2:$C$111,3),"")</f>
        <v>Sussex</v>
      </c>
      <c r="AG53" s="19"/>
      <c r="AH53" t="str">
        <f t="shared" si="10"/>
        <v>Sussex 11</v>
      </c>
      <c r="AJ53" s="3">
        <v>51</v>
      </c>
      <c r="AK53" s="3">
        <v>112</v>
      </c>
      <c r="AL53" s="3" t="str">
        <f>IFERROR(VLOOKUP(AK53,Searcher!$AO$2:$AP$113,2),"")</f>
        <v>Amelie Bedford</v>
      </c>
      <c r="AM53" s="10" t="str">
        <f>IFERROR(VLOOKUP(Results!AK53,Searcher!$A$2:$C$111,3),"")</f>
        <v>Sussex</v>
      </c>
      <c r="AN53" s="19"/>
      <c r="AO53" t="str">
        <f t="shared" si="11"/>
        <v>Sussex 11</v>
      </c>
    </row>
    <row r="54" spans="1:41" x14ac:dyDescent="0.25">
      <c r="A54" s="3">
        <v>52</v>
      </c>
      <c r="B54" s="3">
        <v>115</v>
      </c>
      <c r="C54" s="3" t="str">
        <f>IFERROR(VLOOKUP(B54,Searcher!$A$2:$B$113,2),"")</f>
        <v>Tom Surgeoner</v>
      </c>
      <c r="D54" s="10" t="str">
        <f>IFERROR(VLOOKUP(Results!B54,Searcher!$A$2:$C$111,3),"")</f>
        <v>Sussex</v>
      </c>
      <c r="E54" s="19"/>
      <c r="F54" t="str">
        <f t="shared" si="6"/>
        <v>Sussex 11</v>
      </c>
      <c r="H54" s="3">
        <v>52</v>
      </c>
      <c r="I54" s="3">
        <v>64</v>
      </c>
      <c r="J54" s="3" t="str">
        <f>IFERROR(VLOOKUP(I54,Searcher!$I$2:$J$113,2),"")</f>
        <v>Emmie, FOWLER</v>
      </c>
      <c r="K54" s="10" t="str">
        <f>IFERROR(VLOOKUP(Results!I54,Searcher!$I$2:$K$111,3),"")</f>
        <v>Hampshire</v>
      </c>
      <c r="L54" s="19"/>
      <c r="M54" t="str">
        <f t="shared" si="7"/>
        <v>Hampshire 9</v>
      </c>
      <c r="O54" s="3">
        <v>52</v>
      </c>
      <c r="P54" s="3">
        <v>113</v>
      </c>
      <c r="Q54" s="3" t="str">
        <f>IFERROR(VLOOKUP(P54,Searcher!$Q$2:$R$113,2),"")</f>
        <v>Joe Stewart</v>
      </c>
      <c r="R54" s="10" t="str">
        <f>IFERROR(VLOOKUP(Results!P54,Searcher!$A$2:$C$111,3),"")</f>
        <v>Sussex</v>
      </c>
      <c r="S54" s="19"/>
      <c r="T54" t="str">
        <f t="shared" si="8"/>
        <v>Sussex 13</v>
      </c>
      <c r="V54" s="3">
        <v>52</v>
      </c>
      <c r="W54" s="3">
        <v>46</v>
      </c>
      <c r="X54" s="3" t="str">
        <f>IFERROR(VLOOKUP(W54,Searcher!$Y$2:$Z$113,2),"")</f>
        <v>Isla Murray</v>
      </c>
      <c r="Y54" s="10" t="str">
        <f>IFERROR(VLOOKUP(Results!W54,Searcher!$A$2:$C$111,3),"")</f>
        <v>Kent</v>
      </c>
      <c r="Z54" s="19"/>
      <c r="AA54" t="str">
        <f t="shared" si="9"/>
        <v>Kent 8</v>
      </c>
      <c r="AC54" s="3">
        <v>52</v>
      </c>
      <c r="AD54" s="3">
        <v>99</v>
      </c>
      <c r="AE54" s="3" t="str">
        <f>IFERROR(VLOOKUP(AD54,Searcher!$AG$2:$AH$113,2),"")</f>
        <v>Ethan Russell</v>
      </c>
      <c r="AF54" s="10" t="str">
        <f>IFERROR(VLOOKUP(Results!AD54,Searcher!$A$2:$C$111,3),"")</f>
        <v>Surrey</v>
      </c>
      <c r="AG54" s="19"/>
      <c r="AH54" t="str">
        <f t="shared" si="10"/>
        <v>Surrey 10</v>
      </c>
      <c r="AJ54" s="3">
        <v>52</v>
      </c>
      <c r="AK54" s="3">
        <v>98</v>
      </c>
      <c r="AL54" s="3" t="str">
        <f>IFERROR(VLOOKUP(AK54,Searcher!$AO$2:$AP$113,2),"")</f>
        <v>Alice Martin</v>
      </c>
      <c r="AM54" s="10" t="str">
        <f>IFERROR(VLOOKUP(Results!AK54,Searcher!$A$2:$C$111,3),"")</f>
        <v>Surrey</v>
      </c>
      <c r="AN54" s="19"/>
      <c r="AO54" t="str">
        <f t="shared" si="11"/>
        <v>Surrey 10</v>
      </c>
    </row>
    <row r="55" spans="1:41" x14ac:dyDescent="0.25">
      <c r="A55" s="3">
        <v>53</v>
      </c>
      <c r="B55" s="3">
        <v>31</v>
      </c>
      <c r="C55" s="3" t="str">
        <f>IFERROR(VLOOKUP(B55,Searcher!$A$2:$B$113,2),"")</f>
        <v>Corban Hardiman</v>
      </c>
      <c r="D55" s="10" t="str">
        <f>IFERROR(VLOOKUP(Results!B55,Searcher!$A$2:$C$111,3),"")</f>
        <v>Essex</v>
      </c>
      <c r="E55" s="19"/>
      <c r="F55" t="str">
        <f t="shared" si="6"/>
        <v>Essex 8</v>
      </c>
      <c r="H55" s="3">
        <v>53</v>
      </c>
      <c r="I55" s="3">
        <v>71</v>
      </c>
      <c r="J55" s="3" t="str">
        <f>IFERROR(VLOOKUP(I55,Searcher!$I$2:$J$113,2),"")</f>
        <v>Elizabeth, Edworthy</v>
      </c>
      <c r="K55" s="10" t="str">
        <f>IFERROR(VLOOKUP(Results!I55,Searcher!$I$2:$K$111,3),"")</f>
        <v>Hampshire</v>
      </c>
      <c r="L55" s="19"/>
      <c r="M55" t="str">
        <f t="shared" si="7"/>
        <v>Hampshire 10</v>
      </c>
      <c r="O55" s="3">
        <v>53</v>
      </c>
      <c r="P55" s="3">
        <v>3</v>
      </c>
      <c r="Q55" s="3" t="str">
        <f>IFERROR(VLOOKUP(P55,Searcher!$Q$2:$R$113,2),"")</f>
        <v>Adam Poll</v>
      </c>
      <c r="R55" s="10" t="str">
        <f>IFERROR(VLOOKUP(Results!P55,Searcher!$A$2:$C$111,3),"")</f>
        <v>Berkshire</v>
      </c>
      <c r="S55" s="19"/>
      <c r="T55" t="str">
        <f t="shared" si="8"/>
        <v>Berkshire 4</v>
      </c>
      <c r="V55" s="3">
        <v>53</v>
      </c>
      <c r="W55" s="3">
        <v>110</v>
      </c>
      <c r="X55" s="3" t="str">
        <f>IFERROR(VLOOKUP(W55,Searcher!$Y$2:$Z$113,2),"")</f>
        <v>Darcey Pysden</v>
      </c>
      <c r="Y55" s="10" t="str">
        <f>IFERROR(VLOOKUP(Results!W55,Searcher!$A$2:$C$111,3),"")</f>
        <v>Sussex</v>
      </c>
      <c r="Z55" s="19"/>
      <c r="AA55" t="str">
        <f t="shared" si="9"/>
        <v>Sussex 9</v>
      </c>
      <c r="AC55" s="3">
        <v>53</v>
      </c>
      <c r="AD55" s="3">
        <v>8</v>
      </c>
      <c r="AE55" s="3" t="str">
        <f>IFERROR(VLOOKUP(AD55,Searcher!$AG$2:$AH$113,2),"")</f>
        <v>Daniel Lewis</v>
      </c>
      <c r="AF55" s="10" t="str">
        <f>IFERROR(VLOOKUP(Results!AD55,Searcher!$A$2:$C$111,3),"")</f>
        <v>Berkshire</v>
      </c>
      <c r="AG55" s="19"/>
      <c r="AH55" t="str">
        <f t="shared" si="10"/>
        <v>Berkshire 3</v>
      </c>
      <c r="AJ55" s="3">
        <v>53</v>
      </c>
      <c r="AK55" s="3">
        <v>50</v>
      </c>
      <c r="AL55" s="3" t="str">
        <f>IFERROR(VLOOKUP(AK55,Searcher!$AO$2:$AP$113,2),"")</f>
        <v>Iris Crossley</v>
      </c>
      <c r="AM55" s="10" t="str">
        <f>IFERROR(VLOOKUP(Results!AK55,Searcher!$A$2:$C$111,3),"")</f>
        <v>Kent</v>
      </c>
      <c r="AN55" s="19"/>
      <c r="AO55" t="str">
        <f t="shared" si="11"/>
        <v>Kent 8</v>
      </c>
    </row>
    <row r="56" spans="1:41" x14ac:dyDescent="0.25">
      <c r="A56" s="3">
        <v>54</v>
      </c>
      <c r="B56" s="3">
        <v>11</v>
      </c>
      <c r="C56" s="3" t="str">
        <f>IFERROR(VLOOKUP(B56,Searcher!$A$2:$B$113,2),"")</f>
        <v>Jonah Lynch</v>
      </c>
      <c r="D56" s="10" t="str">
        <f>IFERROR(VLOOKUP(Results!B56,Searcher!$A$2:$C$111,3),"")</f>
        <v>Berkshire</v>
      </c>
      <c r="E56" s="19"/>
      <c r="F56" t="str">
        <f t="shared" si="6"/>
        <v>Berkshire 6</v>
      </c>
      <c r="H56" s="3">
        <v>54</v>
      </c>
      <c r="I56" s="3">
        <v>53</v>
      </c>
      <c r="J56" s="3" t="str">
        <f>IFERROR(VLOOKUP(I56,Searcher!$I$2:$J$113,2),"")</f>
        <v>Poppy Duncan</v>
      </c>
      <c r="K56" s="10" t="str">
        <f>IFERROR(VLOOKUP(Results!I56,Searcher!$I$2:$K$111,3),"")</f>
        <v>Kent</v>
      </c>
      <c r="L56" s="19"/>
      <c r="M56" t="str">
        <f t="shared" si="7"/>
        <v>Kent 7</v>
      </c>
      <c r="O56" s="3">
        <v>54</v>
      </c>
      <c r="P56" s="3">
        <v>97</v>
      </c>
      <c r="Q56" s="3" t="str">
        <f>IFERROR(VLOOKUP(P56,Searcher!$Q$2:$R$113,2),"")</f>
        <v>Finley Quinn</v>
      </c>
      <c r="R56" s="10" t="str">
        <f>IFERROR(VLOOKUP(Results!P56,Searcher!$A$2:$C$111,3),"")</f>
        <v>Surrey</v>
      </c>
      <c r="S56" s="19"/>
      <c r="T56" t="str">
        <f t="shared" si="8"/>
        <v>Surrey 9</v>
      </c>
      <c r="V56" s="3">
        <v>54</v>
      </c>
      <c r="W56" s="3">
        <v>49</v>
      </c>
      <c r="X56" s="3" t="str">
        <f>IFERROR(VLOOKUP(W56,Searcher!$Y$2:$Z$113,2),"")</f>
        <v>Jemima Wellesley</v>
      </c>
      <c r="Y56" s="10" t="str">
        <f>IFERROR(VLOOKUP(Results!W56,Searcher!$A$2:$C$111,3),"")</f>
        <v>Kent</v>
      </c>
      <c r="Z56" s="19"/>
      <c r="AA56" t="str">
        <f t="shared" si="9"/>
        <v>Kent 9</v>
      </c>
      <c r="AC56" s="3">
        <v>54</v>
      </c>
      <c r="AD56" s="3">
        <v>34</v>
      </c>
      <c r="AE56" s="3" t="str">
        <f>IFERROR(VLOOKUP(AD56,Searcher!$AG$2:$AH$113,2),"")</f>
        <v>Rory O'Corbaidh</v>
      </c>
      <c r="AF56" s="10" t="str">
        <f>IFERROR(VLOOKUP(Results!AD56,Searcher!$A$2:$C$111,3),"")</f>
        <v>Essex</v>
      </c>
      <c r="AG56" s="19"/>
      <c r="AH56" t="str">
        <f t="shared" si="10"/>
        <v>Essex 13</v>
      </c>
      <c r="AJ56" s="3">
        <v>54</v>
      </c>
      <c r="AK56" s="3">
        <v>102</v>
      </c>
      <c r="AL56" s="3" t="str">
        <f>IFERROR(VLOOKUP(AK56,Searcher!$AO$2:$AP$113,2),"")</f>
        <v>Sophia Collins</v>
      </c>
      <c r="AM56" s="10" t="str">
        <f>IFERROR(VLOOKUP(Results!AK56,Searcher!$A$2:$C$111,3),"")</f>
        <v>Sussex</v>
      </c>
      <c r="AN56" s="19"/>
      <c r="AO56" t="str">
        <f t="shared" si="11"/>
        <v>Sussex 12</v>
      </c>
    </row>
    <row r="57" spans="1:41" x14ac:dyDescent="0.25">
      <c r="A57" s="3">
        <v>55</v>
      </c>
      <c r="B57" s="3">
        <v>94</v>
      </c>
      <c r="C57" s="3" t="str">
        <f>IFERROR(VLOOKUP(B57,Searcher!$A$2:$B$113,2),"")</f>
        <v>George Dunton</v>
      </c>
      <c r="D57" s="10" t="str">
        <f>IFERROR(VLOOKUP(Results!B57,Searcher!$A$2:$C$111,3),"")</f>
        <v>Surrey</v>
      </c>
      <c r="E57" s="19"/>
      <c r="F57" t="str">
        <f t="shared" si="6"/>
        <v>Surrey 5</v>
      </c>
      <c r="H57" s="3">
        <v>55</v>
      </c>
      <c r="I57" s="3">
        <v>73</v>
      </c>
      <c r="J57" s="3" t="str">
        <f>IFERROR(VLOOKUP(I57,Searcher!$I$2:$J$113,2),"")</f>
        <v>Emma, JINKS</v>
      </c>
      <c r="K57" s="10" t="str">
        <f>IFERROR(VLOOKUP(Results!I57,Searcher!$I$2:$K$111,3),"")</f>
        <v>Hampshire</v>
      </c>
      <c r="L57" s="19"/>
      <c r="M57" t="str">
        <f t="shared" si="7"/>
        <v>Hampshire 11</v>
      </c>
      <c r="O57" s="3">
        <v>55</v>
      </c>
      <c r="P57" s="3">
        <v>99</v>
      </c>
      <c r="Q57" s="3" t="str">
        <f>IFERROR(VLOOKUP(P57,Searcher!$Q$2:$R$113,2),"")</f>
        <v>Edward Reid</v>
      </c>
      <c r="R57" s="10" t="str">
        <f>IFERROR(VLOOKUP(Results!P57,Searcher!$A$2:$C$111,3),"")</f>
        <v>Surrey</v>
      </c>
      <c r="S57" s="19"/>
      <c r="T57" t="str">
        <f t="shared" si="8"/>
        <v>Surrey 10</v>
      </c>
      <c r="V57" s="3">
        <v>55</v>
      </c>
      <c r="W57" s="3">
        <v>76</v>
      </c>
      <c r="X57" s="3" t="str">
        <f>IFERROR(VLOOKUP(W57,Searcher!$Y$2:$Z$113,2),"")</f>
        <v>Bethany, Hinshelwood</v>
      </c>
      <c r="Y57" s="10" t="str">
        <f>IFERROR(VLOOKUP(Results!W57,Searcher!$A$2:$C$111,3),"")</f>
        <v>Hampshire</v>
      </c>
      <c r="Z57" s="19"/>
      <c r="AA57" t="str">
        <f t="shared" si="9"/>
        <v>Hampshire 11</v>
      </c>
      <c r="AC57" s="3">
        <v>55</v>
      </c>
      <c r="AD57" s="3">
        <v>74</v>
      </c>
      <c r="AE57" s="3" t="str">
        <f>IFERROR(VLOOKUP(AD57,Searcher!$AG$2:$AH$113,2),"")</f>
        <v>Noah, O NEILL</v>
      </c>
      <c r="AF57" s="10" t="str">
        <f>IFERROR(VLOOKUP(Results!AD57,Searcher!$A$2:$C$111,3),"")</f>
        <v>Hampshire</v>
      </c>
      <c r="AG57" s="19"/>
      <c r="AH57" t="str">
        <f t="shared" si="10"/>
        <v>Hampshire 12</v>
      </c>
      <c r="AJ57" s="3">
        <v>55</v>
      </c>
      <c r="AK57" s="3">
        <v>4</v>
      </c>
      <c r="AL57" s="3" t="str">
        <f>IFERROR(VLOOKUP(AK57,Searcher!$AO$2:$AP$113,2),"")</f>
        <v>Sienna Roos</v>
      </c>
      <c r="AM57" s="10" t="str">
        <f>IFERROR(VLOOKUP(Results!AK57,Searcher!$A$2:$C$111,3),"")</f>
        <v>Berkshire</v>
      </c>
      <c r="AN57" s="19"/>
      <c r="AO57" t="str">
        <f t="shared" si="11"/>
        <v>Berkshire 6</v>
      </c>
    </row>
    <row r="58" spans="1:41" x14ac:dyDescent="0.25">
      <c r="A58" s="3">
        <v>56</v>
      </c>
      <c r="B58" s="3">
        <v>56</v>
      </c>
      <c r="C58" s="3" t="str">
        <f>IFERROR(VLOOKUP(B58,Searcher!$A$2:$B$113,2),"")</f>
        <v>Akul Gurunathan</v>
      </c>
      <c r="D58" s="10" t="str">
        <f>IFERROR(VLOOKUP(Results!B58,Searcher!$A$2:$C$111,3),"")</f>
        <v>Kent</v>
      </c>
      <c r="E58" s="19"/>
      <c r="F58" t="str">
        <f t="shared" si="6"/>
        <v>Kent 16</v>
      </c>
      <c r="H58" s="3">
        <v>56</v>
      </c>
      <c r="I58" s="3">
        <v>65</v>
      </c>
      <c r="J58" s="3" t="str">
        <f>IFERROR(VLOOKUP(I58,Searcher!$I$2:$J$113,2),"")</f>
        <v>Elsie , Morgan</v>
      </c>
      <c r="K58" s="10" t="str">
        <f>IFERROR(VLOOKUP(Results!I58,Searcher!$I$2:$K$111,3),"")</f>
        <v>Hampshire</v>
      </c>
      <c r="L58" s="19"/>
      <c r="M58" t="str">
        <f t="shared" si="7"/>
        <v>Hampshire 12</v>
      </c>
      <c r="O58" s="3">
        <v>56</v>
      </c>
      <c r="P58" s="3">
        <v>26</v>
      </c>
      <c r="Q58" s="3" t="str">
        <f>IFERROR(VLOOKUP(P58,Searcher!$Q$2:$R$113,2),"")</f>
        <v>Daniel Arnold</v>
      </c>
      <c r="R58" s="10" t="str">
        <f>IFERROR(VLOOKUP(Results!P58,Searcher!$A$2:$C$111,3),"")</f>
        <v>Essex</v>
      </c>
      <c r="S58" s="19"/>
      <c r="T58" t="str">
        <f t="shared" si="8"/>
        <v>Essex 7</v>
      </c>
      <c r="V58" s="3">
        <v>56</v>
      </c>
      <c r="W58" s="3">
        <v>112</v>
      </c>
      <c r="X58" s="3" t="str">
        <f>IFERROR(VLOOKUP(W58,Searcher!$Y$2:$Z$113,2),"")</f>
        <v>Evie Lennard</v>
      </c>
      <c r="Y58" s="10" t="str">
        <f>IFERROR(VLOOKUP(Results!W58,Searcher!$A$2:$C$111,3),"")</f>
        <v>Sussex</v>
      </c>
      <c r="Z58" s="19"/>
      <c r="AA58" t="str">
        <f t="shared" si="9"/>
        <v>Sussex 10</v>
      </c>
      <c r="AC58" s="3">
        <v>56</v>
      </c>
      <c r="AD58" s="3">
        <v>2</v>
      </c>
      <c r="AE58" s="3" t="str">
        <f>IFERROR(VLOOKUP(AD58,Searcher!$AG$2:$AH$113,2),"")</f>
        <v>Sebastian Clark</v>
      </c>
      <c r="AF58" s="10" t="str">
        <f>IFERROR(VLOOKUP(Results!AD58,Searcher!$A$2:$C$111,3),"")</f>
        <v>Berkshire</v>
      </c>
      <c r="AG58" s="19"/>
      <c r="AH58" t="str">
        <f t="shared" si="10"/>
        <v>Berkshire 4</v>
      </c>
      <c r="AJ58" s="3">
        <v>56</v>
      </c>
      <c r="AK58" s="3">
        <v>54</v>
      </c>
      <c r="AL58" s="3" t="str">
        <f>IFERROR(VLOOKUP(AK58,Searcher!$AO$2:$AP$113,2),"")</f>
        <v>Heidi Hughes</v>
      </c>
      <c r="AM58" s="10" t="str">
        <f>IFERROR(VLOOKUP(Results!AK58,Searcher!$A$2:$C$111,3),"")</f>
        <v>Kent</v>
      </c>
      <c r="AN58" s="19"/>
      <c r="AO58" t="str">
        <f t="shared" si="11"/>
        <v>Kent 9</v>
      </c>
    </row>
    <row r="59" spans="1:41" x14ac:dyDescent="0.25">
      <c r="A59" s="3">
        <v>57</v>
      </c>
      <c r="B59" s="3">
        <v>35</v>
      </c>
      <c r="C59" s="3" t="str">
        <f>IFERROR(VLOOKUP(B59,Searcher!$A$2:$B$113,2),"")</f>
        <v>Woody Qureshi</v>
      </c>
      <c r="D59" s="10" t="str">
        <f>IFERROR(VLOOKUP(Results!B59,Searcher!$A$2:$C$111,3),"")</f>
        <v>Essex</v>
      </c>
      <c r="E59" s="19"/>
      <c r="F59" t="str">
        <f t="shared" si="6"/>
        <v>Essex 9</v>
      </c>
      <c r="H59" s="3">
        <v>57</v>
      </c>
      <c r="I59" s="3">
        <v>7</v>
      </c>
      <c r="J59" s="3" t="str">
        <f>IFERROR(VLOOKUP(I59,Searcher!$I$2:$J$113,2),"")</f>
        <v>Megan Bond</v>
      </c>
      <c r="K59" s="10" t="str">
        <f>IFERROR(VLOOKUP(Results!I59,Searcher!$I$2:$K$111,3),"")</f>
        <v>Berkshire</v>
      </c>
      <c r="L59" s="19"/>
      <c r="M59" t="str">
        <f t="shared" si="7"/>
        <v>Berkshire 7</v>
      </c>
      <c r="O59" s="3">
        <v>57</v>
      </c>
      <c r="P59" s="3">
        <v>28</v>
      </c>
      <c r="Q59" s="3" t="str">
        <f>IFERROR(VLOOKUP(P59,Searcher!$Q$2:$R$113,2),"")</f>
        <v>Otis Tabor</v>
      </c>
      <c r="R59" s="10" t="str">
        <f>IFERROR(VLOOKUP(Results!P59,Searcher!$A$2:$C$111,3),"")</f>
        <v>Essex</v>
      </c>
      <c r="S59" s="19"/>
      <c r="T59" t="str">
        <f t="shared" si="8"/>
        <v>Essex 8</v>
      </c>
      <c r="V59" s="3">
        <v>57</v>
      </c>
      <c r="W59" s="3">
        <v>7</v>
      </c>
      <c r="X59" s="3" t="str">
        <f>IFERROR(VLOOKUP(W59,Searcher!$Y$2:$Z$113,2),"")</f>
        <v>Anna Hall</v>
      </c>
      <c r="Y59" s="10" t="str">
        <f>IFERROR(VLOOKUP(Results!W59,Searcher!$A$2:$C$111,3),"")</f>
        <v>Berkshire</v>
      </c>
      <c r="Z59" s="19"/>
      <c r="AA59" t="str">
        <f t="shared" si="9"/>
        <v>Berkshire 6</v>
      </c>
      <c r="AC59" s="3">
        <v>57</v>
      </c>
      <c r="AD59" s="3">
        <v>106</v>
      </c>
      <c r="AE59" s="3" t="str">
        <f>IFERROR(VLOOKUP(AD59,Searcher!$AG$2:$AH$113,2),"")</f>
        <v>Sam Oakden</v>
      </c>
      <c r="AF59" s="10" t="str">
        <f>IFERROR(VLOOKUP(Results!AD59,Searcher!$A$2:$C$111,3),"")</f>
        <v>Sussex</v>
      </c>
      <c r="AG59" s="19"/>
      <c r="AH59" t="str">
        <f t="shared" si="10"/>
        <v>Sussex 12</v>
      </c>
      <c r="AJ59" s="3">
        <v>57</v>
      </c>
      <c r="AK59" s="3">
        <v>49</v>
      </c>
      <c r="AL59" s="3" t="str">
        <f>IFERROR(VLOOKUP(AK59,Searcher!$AO$2:$AP$113,2),"")</f>
        <v>Aimee Price</v>
      </c>
      <c r="AM59" s="10" t="str">
        <f>IFERROR(VLOOKUP(Results!AK59,Searcher!$A$2:$C$111,3),"")</f>
        <v>Kent</v>
      </c>
      <c r="AN59" s="19"/>
      <c r="AO59" t="str">
        <f t="shared" si="11"/>
        <v>Kent 10</v>
      </c>
    </row>
    <row r="60" spans="1:41" x14ac:dyDescent="0.25">
      <c r="A60" s="3">
        <v>58</v>
      </c>
      <c r="B60" s="3">
        <v>58</v>
      </c>
      <c r="C60" s="3" t="str">
        <f>IFERROR(VLOOKUP(B60,Searcher!$A$2:$B$113,2),"")</f>
        <v>Billy Pharoah</v>
      </c>
      <c r="D60" s="10" t="str">
        <f>IFERROR(VLOOKUP(Results!B60,Searcher!$A$2:$C$111,3),"")</f>
        <v>Kent</v>
      </c>
      <c r="E60" s="19"/>
      <c r="F60" t="str">
        <f t="shared" si="6"/>
        <v>Kent 17</v>
      </c>
      <c r="H60" s="3">
        <v>58</v>
      </c>
      <c r="I60" s="3">
        <v>13</v>
      </c>
      <c r="J60" s="3" t="str">
        <f>IFERROR(VLOOKUP(I60,Searcher!$I$2:$J$113,2),"")</f>
        <v>Isabelle Craven</v>
      </c>
      <c r="K60" s="10" t="str">
        <f>IFERROR(VLOOKUP(Results!I60,Searcher!$I$2:$K$111,3),"")</f>
        <v>Berkshire</v>
      </c>
      <c r="L60" s="19"/>
      <c r="M60" t="str">
        <f t="shared" si="7"/>
        <v>Berkshire 8</v>
      </c>
      <c r="O60" s="3">
        <v>58</v>
      </c>
      <c r="P60" s="3">
        <v>75</v>
      </c>
      <c r="Q60" s="3" t="str">
        <f>IFERROR(VLOOKUP(P60,Searcher!$Q$2:$R$113,2),"")</f>
        <v>Cameron, King</v>
      </c>
      <c r="R60" s="10" t="str">
        <f>IFERROR(VLOOKUP(Results!P60,Searcher!$A$2:$C$111,3),"")</f>
        <v>Hampshire</v>
      </c>
      <c r="S60" s="19"/>
      <c r="T60" t="str">
        <f t="shared" si="8"/>
        <v>Hampshire 14</v>
      </c>
      <c r="V60" s="3">
        <v>58</v>
      </c>
      <c r="W60" s="3">
        <v>102</v>
      </c>
      <c r="X60" s="3" t="str">
        <f>IFERROR(VLOOKUP(W60,Searcher!$Y$2:$Z$113,2),"")</f>
        <v>Bibi Webb</v>
      </c>
      <c r="Y60" s="10" t="str">
        <f>IFERROR(VLOOKUP(Results!W60,Searcher!$A$2:$C$111,3),"")</f>
        <v>Sussex</v>
      </c>
      <c r="Z60" s="19"/>
      <c r="AA60" t="str">
        <f t="shared" si="9"/>
        <v>Sussex 11</v>
      </c>
      <c r="AC60" s="3">
        <v>58</v>
      </c>
      <c r="AD60" s="3">
        <v>117</v>
      </c>
      <c r="AE60" s="3" t="str">
        <f>IFERROR(VLOOKUP(AD60,Searcher!$AG$2:$AH$113,2),"")</f>
        <v>Corbin Bailey</v>
      </c>
      <c r="AF60" s="10" t="str">
        <f>IFERROR(VLOOKUP(Results!AD60,Searcher!$A$2:$C$111,3),"")</f>
        <v>Sussex</v>
      </c>
      <c r="AG60" s="19"/>
      <c r="AH60" t="str">
        <f t="shared" si="10"/>
        <v>Sussex 13</v>
      </c>
      <c r="AJ60" s="3">
        <v>58</v>
      </c>
      <c r="AK60" s="3">
        <v>52</v>
      </c>
      <c r="AL60" s="3" t="str">
        <f>IFERROR(VLOOKUP(AK60,Searcher!$AO$2:$AP$113,2),"")</f>
        <v>Sylvie Brown</v>
      </c>
      <c r="AM60" s="10" t="str">
        <f>IFERROR(VLOOKUP(Results!AK60,Searcher!$A$2:$C$111,3),"")</f>
        <v>Kent</v>
      </c>
      <c r="AN60" s="19"/>
      <c r="AO60" t="str">
        <f t="shared" si="11"/>
        <v>Kent 11</v>
      </c>
    </row>
    <row r="61" spans="1:41" x14ac:dyDescent="0.25">
      <c r="A61" s="3">
        <v>59</v>
      </c>
      <c r="B61" s="3">
        <v>93</v>
      </c>
      <c r="C61" s="3" t="str">
        <f>IFERROR(VLOOKUP(B61,Searcher!$A$2:$B$113,2),"")</f>
        <v>Massimo Blanco-Montes</v>
      </c>
      <c r="D61" s="10" t="str">
        <f>IFERROR(VLOOKUP(Results!B61,Searcher!$A$2:$C$111,3),"")</f>
        <v>Surrey</v>
      </c>
      <c r="E61" s="19"/>
      <c r="F61" t="str">
        <f t="shared" si="6"/>
        <v>Surrey 6</v>
      </c>
      <c r="H61" s="3">
        <v>59</v>
      </c>
      <c r="I61" s="3">
        <v>69</v>
      </c>
      <c r="J61" s="3" t="str">
        <f>IFERROR(VLOOKUP(I61,Searcher!$I$2:$J$113,2),"")</f>
        <v>Amelia, Underwood</v>
      </c>
      <c r="K61" s="10" t="str">
        <f>IFERROR(VLOOKUP(Results!I61,Searcher!$I$2:$K$111,3),"")</f>
        <v>Hampshire</v>
      </c>
      <c r="L61" s="19"/>
      <c r="M61" t="str">
        <f t="shared" si="7"/>
        <v>Hampshire 13</v>
      </c>
      <c r="O61" s="3">
        <v>59</v>
      </c>
      <c r="P61" s="3">
        <v>57</v>
      </c>
      <c r="Q61" s="3" t="str">
        <f>IFERROR(VLOOKUP(P61,Searcher!$Q$2:$R$113,2),"")</f>
        <v>Harry Lawrence</v>
      </c>
      <c r="R61" s="10" t="str">
        <f>IFERROR(VLOOKUP(Results!P61,Searcher!$A$2:$C$111,3),"")</f>
        <v>Kent</v>
      </c>
      <c r="S61" s="19"/>
      <c r="T61" t="str">
        <f t="shared" si="8"/>
        <v>Kent 10</v>
      </c>
      <c r="V61" s="3">
        <v>59</v>
      </c>
      <c r="W61" s="3">
        <v>13</v>
      </c>
      <c r="X61" s="3" t="str">
        <f>IFERROR(VLOOKUP(W61,Searcher!$Y$2:$Z$113,2),"")</f>
        <v>Ciara Healy</v>
      </c>
      <c r="Y61" s="10" t="str">
        <f>IFERROR(VLOOKUP(Results!W61,Searcher!$A$2:$C$111,3),"")</f>
        <v>Berkshire</v>
      </c>
      <c r="Z61" s="19"/>
      <c r="AA61" t="str">
        <f t="shared" si="9"/>
        <v>Berkshire 7</v>
      </c>
      <c r="AC61" s="3">
        <v>59</v>
      </c>
      <c r="AD61" s="3">
        <v>7</v>
      </c>
      <c r="AE61" s="3" t="str">
        <f>IFERROR(VLOOKUP(AD61,Searcher!$AG$2:$AH$113,2),"")</f>
        <v>Zac Shield</v>
      </c>
      <c r="AF61" s="10" t="str">
        <f>IFERROR(VLOOKUP(Results!AD61,Searcher!$A$2:$C$111,3),"")</f>
        <v>Berkshire</v>
      </c>
      <c r="AG61" s="19"/>
      <c r="AH61" t="str">
        <f t="shared" si="10"/>
        <v>Berkshire 5</v>
      </c>
      <c r="AJ61" s="3">
        <v>59</v>
      </c>
      <c r="AK61" s="3">
        <v>51</v>
      </c>
      <c r="AL61" s="3" t="str">
        <f>IFERROR(VLOOKUP(AK61,Searcher!$AO$2:$AP$113,2),"")</f>
        <v>Jasmine Mahoney</v>
      </c>
      <c r="AM61" s="10" t="str">
        <f>IFERROR(VLOOKUP(Results!AK61,Searcher!$A$2:$C$111,3),"")</f>
        <v>Kent</v>
      </c>
      <c r="AN61" s="19"/>
      <c r="AO61" t="str">
        <f t="shared" si="11"/>
        <v>Kent 12</v>
      </c>
    </row>
    <row r="62" spans="1:41" x14ac:dyDescent="0.25">
      <c r="A62" s="3">
        <v>60</v>
      </c>
      <c r="B62" s="3">
        <v>107</v>
      </c>
      <c r="C62" s="3" t="str">
        <f>IFERROR(VLOOKUP(B62,Searcher!$A$2:$B$113,2),"")</f>
        <v>Samuel Trotman</v>
      </c>
      <c r="D62" s="10" t="str">
        <f>IFERROR(VLOOKUP(Results!B62,Searcher!$A$2:$C$111,3),"")</f>
        <v>Sussex</v>
      </c>
      <c r="E62" s="19"/>
      <c r="F62" t="str">
        <f t="shared" si="6"/>
        <v>Sussex 12</v>
      </c>
      <c r="H62" s="3">
        <v>60</v>
      </c>
      <c r="I62" s="3">
        <v>45</v>
      </c>
      <c r="J62" s="3" t="str">
        <f>IFERROR(VLOOKUP(I62,Searcher!$I$2:$J$113,2),"")</f>
        <v>Holly Alford-Smith</v>
      </c>
      <c r="K62" s="10" t="str">
        <f>IFERROR(VLOOKUP(Results!I62,Searcher!$I$2:$K$111,3),"")</f>
        <v>Kent</v>
      </c>
      <c r="L62" s="19"/>
      <c r="M62" t="str">
        <f t="shared" si="7"/>
        <v>Kent 8</v>
      </c>
      <c r="O62" s="3">
        <v>60</v>
      </c>
      <c r="P62" s="3">
        <v>56</v>
      </c>
      <c r="Q62" s="3" t="str">
        <f>IFERROR(VLOOKUP(P62,Searcher!$Q$2:$R$113,2),"")</f>
        <v>Joshua Coleman</v>
      </c>
      <c r="R62" s="10" t="str">
        <f>IFERROR(VLOOKUP(Results!P62,Searcher!$A$2:$C$111,3),"")</f>
        <v>Kent</v>
      </c>
      <c r="S62" s="19"/>
      <c r="T62" t="str">
        <f t="shared" si="8"/>
        <v>Kent 11</v>
      </c>
      <c r="V62" s="3">
        <v>60</v>
      </c>
      <c r="W62" s="3">
        <v>77</v>
      </c>
      <c r="X62" s="3" t="str">
        <f>IFERROR(VLOOKUP(W62,Searcher!$Y$2:$Z$113,2),"")</f>
        <v>Elodie Gill</v>
      </c>
      <c r="Y62" s="10" t="str">
        <f>IFERROR(VLOOKUP(Results!W62,Searcher!$A$2:$C$111,3),"")</f>
        <v>Hampshire</v>
      </c>
      <c r="Z62" s="19"/>
      <c r="AA62" t="str">
        <f t="shared" si="9"/>
        <v>Hampshire 12</v>
      </c>
      <c r="AC62" s="3">
        <v>60</v>
      </c>
      <c r="AD62" s="3">
        <v>49</v>
      </c>
      <c r="AE62" s="3" t="str">
        <f>IFERROR(VLOOKUP(AD62,Searcher!$AG$2:$AH$113,2),"")</f>
        <v>Joshua Fantetti</v>
      </c>
      <c r="AF62" s="10" t="str">
        <f>IFERROR(VLOOKUP(Results!AD62,Searcher!$A$2:$C$111,3),"")</f>
        <v>Kent</v>
      </c>
      <c r="AG62" s="19"/>
      <c r="AH62" t="str">
        <f t="shared" si="10"/>
        <v>Kent 7</v>
      </c>
      <c r="AJ62" s="3">
        <v>60</v>
      </c>
      <c r="AK62" s="3">
        <v>29</v>
      </c>
      <c r="AL62" s="3" t="str">
        <f>IFERROR(VLOOKUP(AK62,Searcher!$AO$2:$AP$113,2),"")</f>
        <v>Niamh Roberts</v>
      </c>
      <c r="AM62" s="10" t="str">
        <f>IFERROR(VLOOKUP(Results!AK62,Searcher!$A$2:$C$111,3),"")</f>
        <v>Essex</v>
      </c>
      <c r="AN62" s="19"/>
      <c r="AO62" t="str">
        <f t="shared" si="11"/>
        <v>Essex 11</v>
      </c>
    </row>
    <row r="63" spans="1:41" x14ac:dyDescent="0.25">
      <c r="A63" s="3">
        <v>61</v>
      </c>
      <c r="B63" s="3">
        <v>89</v>
      </c>
      <c r="C63" s="3" t="str">
        <f>IFERROR(VLOOKUP(B63,Searcher!$A$2:$B$113,2),"")</f>
        <v>Conor Junor</v>
      </c>
      <c r="D63" s="10" t="str">
        <f>IFERROR(VLOOKUP(Results!B63,Searcher!$A$2:$C$111,3),"")</f>
        <v>Surrey</v>
      </c>
      <c r="E63" s="19"/>
      <c r="F63" t="str">
        <f t="shared" si="6"/>
        <v>Surrey 7</v>
      </c>
      <c r="H63" s="3">
        <v>61</v>
      </c>
      <c r="I63" s="3">
        <v>6</v>
      </c>
      <c r="J63" s="3" t="str">
        <f>IFERROR(VLOOKUP(I63,Searcher!$I$2:$J$113,2),"")</f>
        <v>Daisy Aird</v>
      </c>
      <c r="K63" s="10" t="str">
        <f>IFERROR(VLOOKUP(Results!I63,Searcher!$I$2:$K$111,3),"")</f>
        <v>Berkshire</v>
      </c>
      <c r="L63" s="19"/>
      <c r="M63" t="str">
        <f t="shared" si="7"/>
        <v>Berkshire 9</v>
      </c>
      <c r="O63" s="3">
        <v>61</v>
      </c>
      <c r="P63" s="3">
        <v>32</v>
      </c>
      <c r="Q63" s="3" t="str">
        <f>IFERROR(VLOOKUP(P63,Searcher!$Q$2:$R$113,2),"")</f>
        <v>Evan Henty</v>
      </c>
      <c r="R63" s="10" t="str">
        <f>IFERROR(VLOOKUP(Results!P63,Searcher!$A$2:$C$111,3),"")</f>
        <v>Essex</v>
      </c>
      <c r="S63" s="19"/>
      <c r="T63" t="str">
        <f t="shared" si="8"/>
        <v>Essex 9</v>
      </c>
      <c r="V63" s="3">
        <v>61</v>
      </c>
      <c r="W63" s="3">
        <v>74</v>
      </c>
      <c r="X63" s="3" t="str">
        <f>IFERROR(VLOOKUP(W63,Searcher!$Y$2:$Z$113,2),"")</f>
        <v>Anna, Edwards</v>
      </c>
      <c r="Y63" s="10" t="str">
        <f>IFERROR(VLOOKUP(Results!W63,Searcher!$A$2:$C$111,3),"")</f>
        <v>Hampshire</v>
      </c>
      <c r="Z63" s="19"/>
      <c r="AA63" t="str">
        <f t="shared" si="9"/>
        <v>Hampshire 13</v>
      </c>
      <c r="AC63" s="3">
        <v>61</v>
      </c>
      <c r="AD63" s="3">
        <v>11</v>
      </c>
      <c r="AE63" s="3" t="str">
        <f>IFERROR(VLOOKUP(AD63,Searcher!$AG$2:$AH$113,2),"")</f>
        <v>Harry Targett</v>
      </c>
      <c r="AF63" s="10" t="str">
        <f>IFERROR(VLOOKUP(Results!AD63,Searcher!$A$2:$C$111,3),"")</f>
        <v>Berkshire</v>
      </c>
      <c r="AG63" s="19"/>
      <c r="AH63" t="str">
        <f t="shared" si="10"/>
        <v>Berkshire 6</v>
      </c>
      <c r="AJ63" s="3">
        <v>61</v>
      </c>
      <c r="AK63" s="3">
        <v>113</v>
      </c>
      <c r="AL63" s="3" t="str">
        <f>IFERROR(VLOOKUP(AK63,Searcher!$AO$2:$AP$113,2),"")</f>
        <v>Amelie Bedford</v>
      </c>
      <c r="AM63" s="10" t="str">
        <f>IFERROR(VLOOKUP(Results!AK63,Searcher!$A$2:$C$111,3),"")</f>
        <v>Sussex</v>
      </c>
      <c r="AN63" s="19"/>
      <c r="AO63" t="str">
        <f t="shared" si="11"/>
        <v>Sussex 13</v>
      </c>
    </row>
    <row r="64" spans="1:41" x14ac:dyDescent="0.25">
      <c r="A64" s="3">
        <v>62</v>
      </c>
      <c r="B64" s="3">
        <v>67</v>
      </c>
      <c r="C64" s="3" t="str">
        <f>IFERROR(VLOOKUP(B64,Searcher!$A$2:$B$113,2),"")</f>
        <v>Oliver, Cameron</v>
      </c>
      <c r="D64" s="10" t="str">
        <f>IFERROR(VLOOKUP(Results!B64,Searcher!$A$2:$C$111,3),"")</f>
        <v>Hampshire</v>
      </c>
      <c r="E64" s="19"/>
      <c r="F64" t="str">
        <f t="shared" si="6"/>
        <v>Hampshire 11</v>
      </c>
      <c r="H64" s="3">
        <v>62</v>
      </c>
      <c r="I64" s="3">
        <v>26</v>
      </c>
      <c r="J64" s="3" t="str">
        <f>IFERROR(VLOOKUP(I64,Searcher!$I$2:$J$113,2),"")</f>
        <v>Amalie Twydell</v>
      </c>
      <c r="K64" s="10" t="str">
        <f>IFERROR(VLOOKUP(Results!I64,Searcher!$I$2:$K$111,3),"")</f>
        <v>Essex</v>
      </c>
      <c r="L64" s="19"/>
      <c r="M64" t="str">
        <f t="shared" si="7"/>
        <v>Essex 10</v>
      </c>
      <c r="O64" s="3">
        <v>62</v>
      </c>
      <c r="P64" s="3">
        <v>31</v>
      </c>
      <c r="Q64" s="3" t="str">
        <f>IFERROR(VLOOKUP(P64,Searcher!$Q$2:$R$113,2),"")</f>
        <v>Samuel Joyce</v>
      </c>
      <c r="R64" s="10" t="str">
        <f>IFERROR(VLOOKUP(Results!P64,Searcher!$A$2:$C$111,3),"")</f>
        <v>Essex</v>
      </c>
      <c r="S64" s="19"/>
      <c r="T64" t="str">
        <f t="shared" si="8"/>
        <v>Essex 10</v>
      </c>
      <c r="V64" s="3">
        <v>62</v>
      </c>
      <c r="W64" s="3">
        <v>52</v>
      </c>
      <c r="X64" s="3" t="str">
        <f>IFERROR(VLOOKUP(W64,Searcher!$Y$2:$Z$113,2),"")</f>
        <v>Lily Court</v>
      </c>
      <c r="Y64" s="10" t="str">
        <f>IFERROR(VLOOKUP(Results!W64,Searcher!$A$2:$C$111,3),"")</f>
        <v>Kent</v>
      </c>
      <c r="Z64" s="19"/>
      <c r="AA64" t="str">
        <f t="shared" si="9"/>
        <v>Kent 10</v>
      </c>
      <c r="AC64" s="3">
        <v>62</v>
      </c>
      <c r="AD64" s="3">
        <v>45</v>
      </c>
      <c r="AE64" s="3" t="str">
        <f>IFERROR(VLOOKUP(AD64,Searcher!$AG$2:$AH$113,2),"")</f>
        <v>Nathan Clark</v>
      </c>
      <c r="AF64" s="10" t="str">
        <f>IFERROR(VLOOKUP(Results!AD64,Searcher!$A$2:$C$111,3),"")</f>
        <v>Kent</v>
      </c>
      <c r="AG64" s="19"/>
      <c r="AH64" t="str">
        <f t="shared" si="10"/>
        <v>Kent 8</v>
      </c>
      <c r="AJ64" s="3">
        <v>62</v>
      </c>
      <c r="AK64" s="3">
        <v>53</v>
      </c>
      <c r="AL64" s="3" t="str">
        <f>IFERROR(VLOOKUP(AK64,Searcher!$AO$2:$AP$113,2),"")</f>
        <v>Lily Bridgeman</v>
      </c>
      <c r="AM64" s="10" t="str">
        <f>IFERROR(VLOOKUP(Results!AK64,Searcher!$A$2:$C$111,3),"")</f>
        <v>Kent</v>
      </c>
      <c r="AN64" s="19"/>
      <c r="AO64" t="str">
        <f t="shared" si="11"/>
        <v>Kent 13</v>
      </c>
    </row>
    <row r="65" spans="1:41" x14ac:dyDescent="0.25">
      <c r="A65" s="3">
        <v>63</v>
      </c>
      <c r="B65" s="3">
        <v>71</v>
      </c>
      <c r="C65" s="3" t="str">
        <f>IFERROR(VLOOKUP(B65,Searcher!$A$2:$B$113,2),"")</f>
        <v>Brody, KNIPE</v>
      </c>
      <c r="D65" s="10" t="str">
        <f>IFERROR(VLOOKUP(Results!B65,Searcher!$A$2:$C$111,3),"")</f>
        <v>Hampshire</v>
      </c>
      <c r="E65" s="19"/>
      <c r="F65" t="str">
        <f t="shared" si="6"/>
        <v>Hampshire 12</v>
      </c>
      <c r="H65" s="3">
        <v>63</v>
      </c>
      <c r="I65" s="3">
        <v>32</v>
      </c>
      <c r="J65" s="3" t="str">
        <f>IFERROR(VLOOKUP(I65,Searcher!$I$2:$J$113,2),"")</f>
        <v>Fleur Burrows</v>
      </c>
      <c r="K65" s="10" t="str">
        <f>IFERROR(VLOOKUP(Results!I65,Searcher!$I$2:$K$111,3),"")</f>
        <v>Essex</v>
      </c>
      <c r="L65" s="19"/>
      <c r="M65" t="str">
        <f t="shared" si="7"/>
        <v>Essex 11</v>
      </c>
      <c r="O65" s="3">
        <v>63</v>
      </c>
      <c r="P65" s="3">
        <v>116</v>
      </c>
      <c r="Q65" s="3" t="str">
        <f>IFERROR(VLOOKUP(P65,Searcher!$Q$2:$R$113,2),"")</f>
        <v>Joe Stewart</v>
      </c>
      <c r="R65" s="10" t="str">
        <f>IFERROR(VLOOKUP(Results!P65,Searcher!$A$2:$C$111,3),"")</f>
        <v>Sussex</v>
      </c>
      <c r="S65" s="19"/>
      <c r="T65" t="str">
        <f t="shared" si="8"/>
        <v>Sussex 14</v>
      </c>
      <c r="V65" s="3">
        <v>63</v>
      </c>
      <c r="W65" s="3">
        <v>37</v>
      </c>
      <c r="X65" s="3" t="str">
        <f>IFERROR(VLOOKUP(W65,Searcher!$Y$2:$Z$113,2),"")</f>
        <v>anna Smith (should be 30)</v>
      </c>
      <c r="Y65" s="10" t="str">
        <f>IFERROR(VLOOKUP(Results!W65,Searcher!$A$2:$C$111,3),"")</f>
        <v>Essex</v>
      </c>
      <c r="Z65" s="19"/>
      <c r="AA65" t="str">
        <f t="shared" si="9"/>
        <v>Essex 10</v>
      </c>
      <c r="AC65" s="3">
        <v>63</v>
      </c>
      <c r="AD65" s="3">
        <v>52</v>
      </c>
      <c r="AE65" s="3" t="str">
        <f>IFERROR(VLOOKUP(AD65,Searcher!$AG$2:$AH$113,2),"")</f>
        <v>Harvey Webster</v>
      </c>
      <c r="AF65" s="10" t="str">
        <f>IFERROR(VLOOKUP(Results!AD65,Searcher!$A$2:$C$111,3),"")</f>
        <v>Kent</v>
      </c>
      <c r="AG65" s="19"/>
      <c r="AH65" t="str">
        <f t="shared" si="10"/>
        <v>Kent 9</v>
      </c>
      <c r="AJ65" s="3">
        <v>63</v>
      </c>
      <c r="AK65" s="3">
        <v>31</v>
      </c>
      <c r="AL65" s="3" t="str">
        <f>IFERROR(VLOOKUP(AK65,Searcher!$AO$2:$AP$113,2),"")</f>
        <v>Rosie Warner</v>
      </c>
      <c r="AM65" s="10" t="str">
        <f>IFERROR(VLOOKUP(Results!AK65,Searcher!$A$2:$C$111,3),"")</f>
        <v>Essex</v>
      </c>
      <c r="AN65" s="19"/>
      <c r="AO65" t="str">
        <f t="shared" si="11"/>
        <v>Essex 12</v>
      </c>
    </row>
    <row r="66" spans="1:41" x14ac:dyDescent="0.25">
      <c r="A66" s="3">
        <v>64</v>
      </c>
      <c r="B66" s="3">
        <v>33</v>
      </c>
      <c r="C66" s="3" t="str">
        <f>IFERROR(VLOOKUP(B66,Searcher!$A$2:$B$113,2),"")</f>
        <v>Freddie Scorey-Hall</v>
      </c>
      <c r="D66" s="10" t="str">
        <f>IFERROR(VLOOKUP(Results!B66,Searcher!$A$2:$C$111,3),"")</f>
        <v>Essex</v>
      </c>
      <c r="E66" s="19"/>
      <c r="F66" t="str">
        <f t="shared" si="6"/>
        <v>Essex 10</v>
      </c>
      <c r="H66" s="3">
        <v>64</v>
      </c>
      <c r="I66" s="3">
        <v>33</v>
      </c>
      <c r="J66" s="3" t="str">
        <f>IFERROR(VLOOKUP(I66,Searcher!$I$2:$J$113,2),"")</f>
        <v>Arabella Stevens</v>
      </c>
      <c r="K66" s="10" t="str">
        <f>IFERROR(VLOOKUP(Results!I66,Searcher!$I$2:$K$111,3),"")</f>
        <v>Essex</v>
      </c>
      <c r="L66" s="19"/>
      <c r="M66" t="str">
        <f t="shared" si="7"/>
        <v>Essex 12</v>
      </c>
      <c r="O66" s="3">
        <v>64</v>
      </c>
      <c r="P66" s="3">
        <v>25</v>
      </c>
      <c r="Q66" s="3" t="str">
        <f>IFERROR(VLOOKUP(P66,Searcher!$Q$2:$R$113,2),"")</f>
        <v>Luke Berry</v>
      </c>
      <c r="R66" s="10" t="str">
        <f>IFERROR(VLOOKUP(Results!P66,Searcher!$A$2:$C$111,3),"")</f>
        <v>Essex</v>
      </c>
      <c r="S66" s="19"/>
      <c r="T66" t="str">
        <f t="shared" si="8"/>
        <v>Essex 11</v>
      </c>
      <c r="V66" s="3">
        <v>64</v>
      </c>
      <c r="W66" s="3">
        <v>72</v>
      </c>
      <c r="X66" s="3" t="str">
        <f>IFERROR(VLOOKUP(W66,Searcher!$Y$2:$Z$113,2),"")</f>
        <v>Anna, Rattray</v>
      </c>
      <c r="Y66" s="10" t="str">
        <f>IFERROR(VLOOKUP(Results!W66,Searcher!$A$2:$C$111,3),"")</f>
        <v>Hampshire</v>
      </c>
      <c r="Z66" s="19"/>
      <c r="AA66" t="str">
        <f t="shared" si="9"/>
        <v>Hampshire 14</v>
      </c>
      <c r="AC66" s="3">
        <v>64</v>
      </c>
      <c r="AD66" s="3">
        <v>53</v>
      </c>
      <c r="AE66" s="3" t="str">
        <f>IFERROR(VLOOKUP(AD66,Searcher!$AG$2:$AH$113,2),"")</f>
        <v>Henry Gibson</v>
      </c>
      <c r="AF66" s="10" t="str">
        <f>IFERROR(VLOOKUP(Results!AD66,Searcher!$A$2:$C$111,3),"")</f>
        <v>Kent</v>
      </c>
      <c r="AG66" s="19"/>
      <c r="AH66" t="str">
        <f t="shared" si="10"/>
        <v>Kent 10</v>
      </c>
      <c r="AJ66" s="3">
        <v>64</v>
      </c>
      <c r="AK66" s="3">
        <v>7</v>
      </c>
      <c r="AL66" s="3" t="str">
        <f>IFERROR(VLOOKUP(AK66,Searcher!$AO$2:$AP$113,2),"")</f>
        <v>Matilda Noble</v>
      </c>
      <c r="AM66" s="10" t="str">
        <f>IFERROR(VLOOKUP(Results!AK66,Searcher!$A$2:$C$111,3),"")</f>
        <v>Berkshire</v>
      </c>
      <c r="AN66" s="19"/>
      <c r="AO66" t="str">
        <f t="shared" si="11"/>
        <v>Berkshire 7</v>
      </c>
    </row>
    <row r="67" spans="1:41" x14ac:dyDescent="0.25">
      <c r="A67" s="3">
        <v>65</v>
      </c>
      <c r="B67" s="3">
        <v>99</v>
      </c>
      <c r="C67" s="3" t="str">
        <f>IFERROR(VLOOKUP(B67,Searcher!$A$2:$B$113,2),"")</f>
        <v>louis Quinn</v>
      </c>
      <c r="D67" s="10" t="str">
        <f>IFERROR(VLOOKUP(Results!B67,Searcher!$A$2:$C$111,3),"")</f>
        <v>Surrey</v>
      </c>
      <c r="E67" s="19"/>
      <c r="F67" t="str">
        <f t="shared" ref="F67:F89" si="12">D67&amp;" "&amp;IF(A67&lt;&gt;"",COUNTIFS($D$3:$D$90,D67,$A$3:$A$90,"&lt;"&amp;A67)+1,"")</f>
        <v>Surrey 8</v>
      </c>
      <c r="H67" s="3">
        <v>65</v>
      </c>
      <c r="I67" s="3">
        <v>3</v>
      </c>
      <c r="J67" s="3" t="str">
        <f>IFERROR(VLOOKUP(I67,Searcher!$I$2:$J$113,2),"")</f>
        <v>April Dodson</v>
      </c>
      <c r="K67" s="10" t="str">
        <f>IFERROR(VLOOKUP(Results!I67,Searcher!$I$2:$K$111,3),"")</f>
        <v>Berkshire</v>
      </c>
      <c r="L67" s="19"/>
      <c r="M67" t="str">
        <f t="shared" ref="M67:M85" si="13">K67&amp;" "&amp;IF(H67&lt;&gt;"",COUNTIFS($K$3:$K$90,K67,$H$3:$H$90,"&lt;"&amp;H67)+1,"")</f>
        <v>Berkshire 10</v>
      </c>
      <c r="O67" s="3">
        <v>65</v>
      </c>
      <c r="P67" s="3">
        <v>5</v>
      </c>
      <c r="Q67" s="3" t="str">
        <f>IFERROR(VLOOKUP(P67,Searcher!$Q$2:$R$113,2),"")</f>
        <v>Malakai Palmason</v>
      </c>
      <c r="R67" s="10" t="str">
        <f>IFERROR(VLOOKUP(Results!P67,Searcher!$A$2:$C$111,3),"")</f>
        <v>Berkshire</v>
      </c>
      <c r="S67" s="19"/>
      <c r="T67" t="str">
        <f t="shared" ref="T67:T85" si="14">R67&amp;" "&amp;IF(O67&lt;&gt;"",COUNTIFS($R$3:$R$90,R67,$O$3:$O$90,"&lt;"&amp;O67)+1,"")</f>
        <v>Berkshire 5</v>
      </c>
      <c r="V67" s="3">
        <v>65</v>
      </c>
      <c r="W67" s="3">
        <v>5</v>
      </c>
      <c r="X67" s="3" t="str">
        <f>IFERROR(VLOOKUP(W67,Searcher!$Y$2:$Z$113,2),"")</f>
        <v>Roxanna Heffer</v>
      </c>
      <c r="Y67" s="10" t="str">
        <f>IFERROR(VLOOKUP(Results!W67,Searcher!$A$2:$C$111,3),"")</f>
        <v>Berkshire</v>
      </c>
      <c r="Z67" s="19"/>
      <c r="AA67" t="str">
        <f t="shared" ref="AA67:AA85" si="15">Y67&amp;" "&amp;IF(V67&lt;&gt;"",COUNTIFS($Y$3:$Y$90,Y67,$V$3:$V$90,"&lt;"&amp;V67)+1,"")</f>
        <v>Berkshire 8</v>
      </c>
      <c r="AC67" s="3">
        <v>65</v>
      </c>
      <c r="AD67" s="3">
        <v>4</v>
      </c>
      <c r="AE67" s="3" t="str">
        <f>IFERROR(VLOOKUP(AD67,Searcher!$AG$2:$AH$113,2),"")</f>
        <v>Thomas Hyde</v>
      </c>
      <c r="AF67" s="10" t="str">
        <f>IFERROR(VLOOKUP(Results!AD67,Searcher!$A$2:$C$111,3),"")</f>
        <v>Berkshire</v>
      </c>
      <c r="AG67" s="19"/>
      <c r="AH67" t="str">
        <f t="shared" ref="AH67:AH85" si="16">AF67&amp;" "&amp;IF(AC67&lt;&gt;"",COUNTIFS($AF$3:$AF$90,AF67,$AC$3:$AC$90,"&lt;"&amp;AC67)+1,"")</f>
        <v>Berkshire 7</v>
      </c>
      <c r="AJ67" s="3">
        <v>65</v>
      </c>
      <c r="AK67" s="3">
        <v>37</v>
      </c>
      <c r="AL67" s="3" t="str">
        <f>IFERROR(VLOOKUP(AK67,Searcher!$AO$2:$AP$113,2),"")</f>
        <v>Lucy Thompson</v>
      </c>
      <c r="AM67" s="10" t="str">
        <f>IFERROR(VLOOKUP(Results!AK67,Searcher!$A$2:$C$111,3),"")</f>
        <v>Essex</v>
      </c>
      <c r="AN67" s="19"/>
      <c r="AO67" t="str">
        <f t="shared" ref="AO67:AO85" si="17">AM67&amp;" "&amp;IF(AJ67&lt;&gt;"",COUNTIFS($AM$3:$AM$90,AM67,$AJ$3:$AJ$90,"&lt;"&amp;AJ67)+1,"")</f>
        <v>Essex 13</v>
      </c>
    </row>
    <row r="68" spans="1:41" x14ac:dyDescent="0.25">
      <c r="A68" s="3">
        <v>66</v>
      </c>
      <c r="B68" s="3">
        <v>113</v>
      </c>
      <c r="C68" s="3" t="str">
        <f>IFERROR(VLOOKUP(B68,Searcher!$A$2:$B$113,2),"")</f>
        <v>Tom Surgeoner</v>
      </c>
      <c r="D68" s="10" t="str">
        <f>IFERROR(VLOOKUP(Results!B68,Searcher!$A$2:$C$111,3),"")</f>
        <v>Sussex</v>
      </c>
      <c r="E68" s="19"/>
      <c r="F68" t="str">
        <f t="shared" si="12"/>
        <v>Sussex 13</v>
      </c>
      <c r="H68" s="3">
        <v>66</v>
      </c>
      <c r="I68" s="3">
        <v>46</v>
      </c>
      <c r="J68" s="3" t="str">
        <f>IFERROR(VLOOKUP(I68,Searcher!$I$2:$J$113,2),"")</f>
        <v>Eva Pluckrose</v>
      </c>
      <c r="K68" s="10" t="str">
        <f>IFERROR(VLOOKUP(Results!I68,Searcher!$I$2:$K$111,3),"")</f>
        <v>Kent</v>
      </c>
      <c r="L68" s="19"/>
      <c r="M68" t="str">
        <f t="shared" si="13"/>
        <v>Kent 9</v>
      </c>
      <c r="O68" s="3">
        <v>66</v>
      </c>
      <c r="P68" s="3">
        <v>92</v>
      </c>
      <c r="Q68" s="3" t="str">
        <f>IFERROR(VLOOKUP(P68,Searcher!$Q$2:$R$113,2),"")</f>
        <v>Huw Garner</v>
      </c>
      <c r="R68" s="10" t="str">
        <f>IFERROR(VLOOKUP(Results!P68,Searcher!$A$2:$C$111,3),"")</f>
        <v>Surrey</v>
      </c>
      <c r="S68" s="19"/>
      <c r="T68" t="str">
        <f t="shared" si="14"/>
        <v>Surrey 11</v>
      </c>
      <c r="V68" s="3">
        <v>66</v>
      </c>
      <c r="W68" s="3">
        <v>34</v>
      </c>
      <c r="X68" s="3" t="str">
        <f>IFERROR(VLOOKUP(W68,Searcher!$Y$2:$Z$113,2),"")</f>
        <v>Isabel Forrest</v>
      </c>
      <c r="Y68" s="10" t="str">
        <f>IFERROR(VLOOKUP(Results!W68,Searcher!$A$2:$C$111,3),"")</f>
        <v>Essex</v>
      </c>
      <c r="Z68" s="19"/>
      <c r="AA68" t="str">
        <f t="shared" si="15"/>
        <v>Essex 11</v>
      </c>
      <c r="AC68" s="3">
        <v>66</v>
      </c>
      <c r="AD68" s="3">
        <v>107</v>
      </c>
      <c r="AE68" s="3" t="str">
        <f>IFERROR(VLOOKUP(AD68,Searcher!$AG$2:$AH$113,2),"")</f>
        <v>Oliver Smith</v>
      </c>
      <c r="AF68" s="10" t="str">
        <f>IFERROR(VLOOKUP(Results!AD68,Searcher!$A$2:$C$111,3),"")</f>
        <v>Sussex</v>
      </c>
      <c r="AG68" s="19"/>
      <c r="AH68" t="str">
        <f t="shared" si="16"/>
        <v>Sussex 14</v>
      </c>
      <c r="AJ68" s="3">
        <v>66</v>
      </c>
      <c r="AK68" s="3">
        <v>8</v>
      </c>
      <c r="AL68" s="3" t="str">
        <f>IFERROR(VLOOKUP(AK68,Searcher!$AO$2:$AP$113,2),"")</f>
        <v>Lucy Rennie</v>
      </c>
      <c r="AM68" s="10" t="str">
        <f>IFERROR(VLOOKUP(Results!AK68,Searcher!$A$2:$C$111,3),"")</f>
        <v>Berkshire</v>
      </c>
      <c r="AN68" s="19"/>
      <c r="AO68" t="str">
        <f t="shared" si="17"/>
        <v>Berkshire 8</v>
      </c>
    </row>
    <row r="69" spans="1:41" x14ac:dyDescent="0.25">
      <c r="A69" s="3">
        <v>67</v>
      </c>
      <c r="B69" s="3">
        <v>97</v>
      </c>
      <c r="C69" s="3" t="str">
        <f>IFERROR(VLOOKUP(B69,Searcher!$A$2:$B$113,2),"")</f>
        <v>Leo Watson</v>
      </c>
      <c r="D69" s="10" t="str">
        <f>IFERROR(VLOOKUP(Results!B69,Searcher!$A$2:$C$111,3),"")</f>
        <v>Surrey</v>
      </c>
      <c r="E69" s="19"/>
      <c r="F69" t="str">
        <f t="shared" si="12"/>
        <v>Surrey 9</v>
      </c>
      <c r="H69" s="3">
        <v>67</v>
      </c>
      <c r="I69" s="3">
        <v>111</v>
      </c>
      <c r="J69" s="3" t="str">
        <f>IFERROR(VLOOKUP(I69,Searcher!$I$2:$J$113,2),"")</f>
        <v>Bethany Jackson</v>
      </c>
      <c r="K69" s="10" t="str">
        <f>IFERROR(VLOOKUP(Results!I69,Searcher!$I$2:$K$111,3),"")</f>
        <v>Sussex</v>
      </c>
      <c r="L69" s="19"/>
      <c r="M69" t="str">
        <f t="shared" si="13"/>
        <v>Sussex 11</v>
      </c>
      <c r="O69" s="3">
        <v>67</v>
      </c>
      <c r="P69" s="3">
        <v>51</v>
      </c>
      <c r="Q69" s="3" t="str">
        <f>IFERROR(VLOOKUP(P69,Searcher!$Q$2:$R$113,2),"")</f>
        <v>Christiaan Du Toit</v>
      </c>
      <c r="R69" s="10" t="str">
        <f>IFERROR(VLOOKUP(Results!P69,Searcher!$A$2:$C$111,3),"")</f>
        <v>Kent</v>
      </c>
      <c r="S69" s="19"/>
      <c r="T69" t="str">
        <f t="shared" si="14"/>
        <v>Kent 12</v>
      </c>
      <c r="V69" s="3">
        <v>67</v>
      </c>
      <c r="W69" s="3">
        <v>114</v>
      </c>
      <c r="X69" s="3" t="str">
        <f>IFERROR(VLOOKUP(W69,Searcher!$Y$2:$Z$113,2),"")</f>
        <v>Evie Lennard</v>
      </c>
      <c r="Y69" s="10" t="str">
        <f>IFERROR(VLOOKUP(Results!W69,Searcher!$A$2:$C$111,3),"")</f>
        <v>Sussex</v>
      </c>
      <c r="Z69" s="19"/>
      <c r="AA69" t="str">
        <f t="shared" si="15"/>
        <v>Sussex 12</v>
      </c>
      <c r="AC69" s="3">
        <v>67</v>
      </c>
      <c r="AD69" s="3">
        <v>9</v>
      </c>
      <c r="AE69" s="3" t="str">
        <f>IFERROR(VLOOKUP(AD69,Searcher!$AG$2:$AH$113,2),"")</f>
        <v>Nolan Chenchery</v>
      </c>
      <c r="AF69" s="10" t="str">
        <f>IFERROR(VLOOKUP(Results!AD69,Searcher!$A$2:$C$111,3),"")</f>
        <v>Berkshire</v>
      </c>
      <c r="AG69" s="19"/>
      <c r="AH69" t="str">
        <f t="shared" si="16"/>
        <v>Berkshire 8</v>
      </c>
      <c r="AJ69" s="3">
        <v>67</v>
      </c>
      <c r="AK69" s="3">
        <v>36</v>
      </c>
      <c r="AL69" s="3" t="str">
        <f>IFERROR(VLOOKUP(AK69,Searcher!$AO$2:$AP$113,2),"")</f>
        <v>Beau Burkett</v>
      </c>
      <c r="AM69" s="10" t="str">
        <f>IFERROR(VLOOKUP(Results!AK69,Searcher!$A$2:$C$111,3),"")</f>
        <v>Essex</v>
      </c>
      <c r="AN69" s="19"/>
      <c r="AO69" t="str">
        <f t="shared" si="17"/>
        <v>Essex 14</v>
      </c>
    </row>
    <row r="70" spans="1:41" x14ac:dyDescent="0.25">
      <c r="A70" s="3">
        <v>68</v>
      </c>
      <c r="B70" s="3">
        <v>30</v>
      </c>
      <c r="C70" s="3" t="str">
        <f>IFERROR(VLOOKUP(B70,Searcher!$A$2:$B$113,2),"")</f>
        <v>Henry Wakeling</v>
      </c>
      <c r="D70" s="10" t="str">
        <f>IFERROR(VLOOKUP(Results!B70,Searcher!$A$2:$C$111,3),"")</f>
        <v>Essex</v>
      </c>
      <c r="E70" s="19"/>
      <c r="F70" t="str">
        <f t="shared" si="12"/>
        <v>Essex 11</v>
      </c>
      <c r="H70" s="3">
        <v>68</v>
      </c>
      <c r="I70" s="3">
        <v>103</v>
      </c>
      <c r="J70" s="3" t="str">
        <f>IFERROR(VLOOKUP(I70,Searcher!$I$2:$J$113,2),"")</f>
        <v>Hannah Hand</v>
      </c>
      <c r="K70" s="10" t="str">
        <f>IFERROR(VLOOKUP(Results!I70,Searcher!$I$2:$K$111,3),"")</f>
        <v>Sussex</v>
      </c>
      <c r="L70" s="19"/>
      <c r="M70" t="str">
        <f t="shared" si="13"/>
        <v>Sussex 12</v>
      </c>
      <c r="O70" s="3">
        <v>68</v>
      </c>
      <c r="P70" s="3">
        <v>45</v>
      </c>
      <c r="Q70" s="3" t="str">
        <f>IFERROR(VLOOKUP(P70,Searcher!$Q$2:$R$113,2),"")</f>
        <v>Jamie Rogers</v>
      </c>
      <c r="R70" s="10" t="str">
        <f>IFERROR(VLOOKUP(Results!P70,Searcher!$A$2:$C$111,3),"")</f>
        <v>Kent</v>
      </c>
      <c r="S70" s="19"/>
      <c r="T70" t="str">
        <f t="shared" si="14"/>
        <v>Kent 13</v>
      </c>
      <c r="V70" s="3">
        <v>68</v>
      </c>
      <c r="W70" s="3">
        <v>48</v>
      </c>
      <c r="X70" s="3" t="str">
        <f>IFERROR(VLOOKUP(W70,Searcher!$Y$2:$Z$113,2),"")</f>
        <v>Aoife McDonagh</v>
      </c>
      <c r="Y70" s="10" t="str">
        <f>IFERROR(VLOOKUP(Results!W70,Searcher!$A$2:$C$111,3),"")</f>
        <v>Kent</v>
      </c>
      <c r="Z70" s="19"/>
      <c r="AA70" t="str">
        <f t="shared" si="15"/>
        <v>Kent 11</v>
      </c>
      <c r="AC70" s="3">
        <v>68</v>
      </c>
      <c r="AD70" s="3">
        <v>51</v>
      </c>
      <c r="AE70" s="3" t="str">
        <f>IFERROR(VLOOKUP(AD70,Searcher!$AG$2:$AH$113,2),"")</f>
        <v>Alistair McTeer</v>
      </c>
      <c r="AF70" s="10" t="str">
        <f>IFERROR(VLOOKUP(Results!AD70,Searcher!$A$2:$C$111,3),"")</f>
        <v>Kent</v>
      </c>
      <c r="AG70" s="19"/>
      <c r="AH70" t="str">
        <f t="shared" si="16"/>
        <v>Kent 11</v>
      </c>
      <c r="AJ70" s="3">
        <v>68</v>
      </c>
      <c r="AK70" s="3">
        <v>34</v>
      </c>
      <c r="AL70" s="3" t="str">
        <f>IFERROR(VLOOKUP(AK70,Searcher!$AO$2:$AP$113,2),"")</f>
        <v>Evie-Rose Edwardson</v>
      </c>
      <c r="AM70" s="10" t="str">
        <f>IFERROR(VLOOKUP(Results!AK70,Searcher!$A$2:$C$111,3),"")</f>
        <v>Essex</v>
      </c>
      <c r="AN70" s="19"/>
      <c r="AO70" t="str">
        <f t="shared" si="17"/>
        <v>Essex 15</v>
      </c>
    </row>
    <row r="71" spans="1:41" x14ac:dyDescent="0.25">
      <c r="A71" s="3">
        <v>69</v>
      </c>
      <c r="B71" s="3">
        <v>76</v>
      </c>
      <c r="C71" s="3" t="str">
        <f>IFERROR(VLOOKUP(B71,Searcher!$A$2:$B$113,2),"")</f>
        <v>Noah, Withey</v>
      </c>
      <c r="D71" s="10" t="str">
        <f>IFERROR(VLOOKUP(Results!B71,Searcher!$A$2:$C$111,3),"")</f>
        <v>Hampshire</v>
      </c>
      <c r="E71" s="19"/>
      <c r="F71" t="str">
        <f t="shared" si="12"/>
        <v>Hampshire 13</v>
      </c>
      <c r="H71" s="3">
        <v>69</v>
      </c>
      <c r="I71" s="3">
        <v>43</v>
      </c>
      <c r="J71" s="3" t="str">
        <f>IFERROR(VLOOKUP(I71,Searcher!$I$2:$J$113,2),"")</f>
        <v>Orla Luckhurst</v>
      </c>
      <c r="K71" s="10" t="str">
        <f>IFERROR(VLOOKUP(Results!I71,Searcher!$I$2:$K$111,3),"")</f>
        <v>Kent</v>
      </c>
      <c r="L71" s="19"/>
      <c r="M71" t="str">
        <f t="shared" si="13"/>
        <v>Kent 10</v>
      </c>
      <c r="O71" s="3">
        <v>69</v>
      </c>
      <c r="P71" s="3">
        <v>58</v>
      </c>
      <c r="Q71" s="3" t="str">
        <f>IFERROR(VLOOKUP(P71,Searcher!$Q$2:$R$113,2),"")</f>
        <v>Daniel Kershaw</v>
      </c>
      <c r="R71" s="10" t="str">
        <f>IFERROR(VLOOKUP(Results!P71,Searcher!$A$2:$C$111,3),"")</f>
        <v>Kent</v>
      </c>
      <c r="S71" s="19"/>
      <c r="T71" t="str">
        <f t="shared" si="14"/>
        <v>Kent 14</v>
      </c>
      <c r="V71" s="3">
        <v>69</v>
      </c>
      <c r="W71" s="3">
        <v>51</v>
      </c>
      <c r="X71" s="3" t="str">
        <f>IFERROR(VLOOKUP(W71,Searcher!$Y$2:$Z$113,2),"")</f>
        <v>Ellie Owens</v>
      </c>
      <c r="Y71" s="10" t="str">
        <f>IFERROR(VLOOKUP(Results!W71,Searcher!$A$2:$C$111,3),"")</f>
        <v>Kent</v>
      </c>
      <c r="Z71" s="19"/>
      <c r="AA71" t="str">
        <f t="shared" si="15"/>
        <v>Kent 12</v>
      </c>
      <c r="AC71" s="3">
        <v>69</v>
      </c>
      <c r="AD71" s="3">
        <v>10</v>
      </c>
      <c r="AE71" s="3" t="str">
        <f>IFERROR(VLOOKUP(AD71,Searcher!$AG$2:$AH$113,2),"")</f>
        <v>Ethan Kuijten</v>
      </c>
      <c r="AF71" s="10" t="str">
        <f>IFERROR(VLOOKUP(Results!AD71,Searcher!$A$2:$C$111,3),"")</f>
        <v>Berkshire</v>
      </c>
      <c r="AG71" s="19"/>
      <c r="AH71" t="str">
        <f t="shared" si="16"/>
        <v>Berkshire 9</v>
      </c>
      <c r="AJ71" s="3">
        <v>69</v>
      </c>
      <c r="AK71" s="3">
        <v>35</v>
      </c>
      <c r="AL71" s="3" t="str">
        <f>IFERROR(VLOOKUP(AK71,Searcher!$AO$2:$AP$113,2),"")</f>
        <v>Isabelle Bueggeln</v>
      </c>
      <c r="AM71" s="10" t="str">
        <f>IFERROR(VLOOKUP(Results!AK71,Searcher!$A$2:$C$111,3),"")</f>
        <v>Essex</v>
      </c>
      <c r="AN71" s="19"/>
      <c r="AO71" t="str">
        <f t="shared" si="17"/>
        <v>Essex 16</v>
      </c>
    </row>
    <row r="72" spans="1:41" x14ac:dyDescent="0.25">
      <c r="A72" s="3">
        <v>70</v>
      </c>
      <c r="B72" s="3">
        <v>34</v>
      </c>
      <c r="C72" s="3" t="str">
        <f>IFERROR(VLOOKUP(B72,Searcher!$A$2:$B$113,2),"")</f>
        <v>Dexter Haynes</v>
      </c>
      <c r="D72" s="10" t="str">
        <f>IFERROR(VLOOKUP(Results!B72,Searcher!$A$2:$C$111,3),"")</f>
        <v>Essex</v>
      </c>
      <c r="E72" s="19"/>
      <c r="F72" t="str">
        <f t="shared" si="12"/>
        <v>Essex 12</v>
      </c>
      <c r="H72" s="3">
        <v>70</v>
      </c>
      <c r="I72" s="3">
        <v>75</v>
      </c>
      <c r="J72" s="3" t="str">
        <f>IFERROR(VLOOKUP(I72,Searcher!$I$2:$J$113,2),"")</f>
        <v>Bonnie, Bean</v>
      </c>
      <c r="K72" s="10" t="str">
        <f>IFERROR(VLOOKUP(Results!I72,Searcher!$I$2:$K$111,3),"")</f>
        <v>Hampshire</v>
      </c>
      <c r="L72" s="19"/>
      <c r="M72" t="str">
        <f t="shared" si="13"/>
        <v>Hampshire 14</v>
      </c>
      <c r="O72" s="3">
        <v>70</v>
      </c>
      <c r="P72" s="3">
        <v>2</v>
      </c>
      <c r="Q72" s="3" t="str">
        <f>IFERROR(VLOOKUP(P72,Searcher!$Q$2:$R$113,2),"")</f>
        <v>Max Bullock</v>
      </c>
      <c r="R72" s="10" t="str">
        <f>IFERROR(VLOOKUP(Results!P72,Searcher!$A$2:$C$111,3),"")</f>
        <v>Berkshire</v>
      </c>
      <c r="S72" s="19"/>
      <c r="T72" t="str">
        <f t="shared" si="14"/>
        <v>Berkshire 6</v>
      </c>
      <c r="V72" s="3">
        <v>70</v>
      </c>
      <c r="W72" s="3">
        <v>9</v>
      </c>
      <c r="X72" s="3" t="str">
        <f>IFERROR(VLOOKUP(W72,Searcher!$Y$2:$Z$113,2),"")</f>
        <v>Maisie Stephenson</v>
      </c>
      <c r="Y72" s="10" t="str">
        <f>IFERROR(VLOOKUP(Results!W72,Searcher!$A$2:$C$111,3),"")</f>
        <v>Berkshire</v>
      </c>
      <c r="Z72" s="19"/>
      <c r="AA72" t="str">
        <f t="shared" si="15"/>
        <v>Berkshire 9</v>
      </c>
      <c r="AC72" s="3">
        <v>70</v>
      </c>
      <c r="AD72" s="3">
        <v>105</v>
      </c>
      <c r="AE72" s="3" t="str">
        <f>IFERROR(VLOOKUP(AD72,Searcher!$AG$2:$AH$113,2),"")</f>
        <v>Archie Besley</v>
      </c>
      <c r="AF72" s="10" t="str">
        <f>IFERROR(VLOOKUP(Results!AD72,Searcher!$A$2:$C$111,3),"")</f>
        <v>Sussex</v>
      </c>
      <c r="AG72" s="19"/>
      <c r="AH72" t="str">
        <f t="shared" si="16"/>
        <v>Sussex 15</v>
      </c>
      <c r="AJ72" s="3">
        <v>70</v>
      </c>
      <c r="AK72" s="3">
        <v>32</v>
      </c>
      <c r="AL72" s="3" t="str">
        <f>IFERROR(VLOOKUP(AK72,Searcher!$AO$2:$AP$113,2),"")</f>
        <v>Grace Tilson</v>
      </c>
      <c r="AM72" s="10" t="str">
        <f>IFERROR(VLOOKUP(Results!AK72,Searcher!$A$2:$C$111,3),"")</f>
        <v>Essex</v>
      </c>
      <c r="AN72" s="19"/>
      <c r="AO72" t="str">
        <f t="shared" si="17"/>
        <v>Essex 17</v>
      </c>
    </row>
    <row r="73" spans="1:41" x14ac:dyDescent="0.25">
      <c r="A73" s="3">
        <v>71</v>
      </c>
      <c r="B73" s="3">
        <v>10</v>
      </c>
      <c r="C73" s="3" t="str">
        <f>IFERROR(VLOOKUP(B73,Searcher!$A$2:$B$113,2),"")</f>
        <v>Christopher Morris</v>
      </c>
      <c r="D73" s="10" t="str">
        <f>IFERROR(VLOOKUP(Results!B73,Searcher!$A$2:$C$111,3),"")</f>
        <v>Berkshire</v>
      </c>
      <c r="E73" s="19"/>
      <c r="F73" t="str">
        <f t="shared" si="12"/>
        <v>Berkshire 7</v>
      </c>
      <c r="H73" s="3">
        <v>71</v>
      </c>
      <c r="I73" s="3">
        <v>50</v>
      </c>
      <c r="J73" s="3" t="str">
        <f>IFERROR(VLOOKUP(I73,Searcher!$I$2:$J$113,2),"")</f>
        <v>Lois Coleman</v>
      </c>
      <c r="K73" s="10" t="str">
        <f>IFERROR(VLOOKUP(Results!I73,Searcher!$I$2:$K$111,3),"")</f>
        <v>Kent</v>
      </c>
      <c r="L73" s="19"/>
      <c r="M73" t="str">
        <f t="shared" si="13"/>
        <v>Kent 11</v>
      </c>
      <c r="O73" s="3">
        <v>71</v>
      </c>
      <c r="P73" s="3">
        <v>49</v>
      </c>
      <c r="Q73" s="3" t="str">
        <f>IFERROR(VLOOKUP(P73,Searcher!$Q$2:$R$113,2),"")</f>
        <v>Oscar Barker</v>
      </c>
      <c r="R73" s="10" t="str">
        <f>IFERROR(VLOOKUP(Results!P73,Searcher!$A$2:$C$111,3),"")</f>
        <v>Kent</v>
      </c>
      <c r="S73" s="19"/>
      <c r="T73" t="str">
        <f t="shared" si="14"/>
        <v>Kent 15</v>
      </c>
      <c r="V73" s="3">
        <v>71</v>
      </c>
      <c r="W73" s="3">
        <v>106</v>
      </c>
      <c r="X73" s="3" t="str">
        <f>IFERROR(VLOOKUP(W73,Searcher!$Y$2:$Z$113,2),"")</f>
        <v>Kitty Morgan</v>
      </c>
      <c r="Y73" s="10" t="str">
        <f>IFERROR(VLOOKUP(Results!W73,Searcher!$A$2:$C$111,3),"")</f>
        <v>Sussex</v>
      </c>
      <c r="Z73" s="19"/>
      <c r="AA73" t="str">
        <f t="shared" si="15"/>
        <v>Sussex 13</v>
      </c>
      <c r="AC73" s="3">
        <v>71</v>
      </c>
      <c r="AD73" s="3">
        <v>84</v>
      </c>
      <c r="AE73" s="3" t="str">
        <f>IFERROR(VLOOKUP(AD73,Searcher!$AG$2:$AH$113,2),"")</f>
        <v>Sean Leahy</v>
      </c>
      <c r="AF73" s="10" t="str">
        <f>IFERROR(VLOOKUP(Results!AD73,Searcher!$A$2:$C$111,3),"")</f>
        <v>Surrey</v>
      </c>
      <c r="AG73" s="19"/>
      <c r="AH73" t="str">
        <f t="shared" si="16"/>
        <v>Surrey 11</v>
      </c>
      <c r="AJ73" s="3">
        <v>71</v>
      </c>
      <c r="AK73" s="3"/>
      <c r="AL73" s="3" t="str">
        <f>IFERROR(VLOOKUP(AK73,Searcher!$AO$2:$AP$113,2),"")</f>
        <v/>
      </c>
      <c r="AM73" s="10" t="str">
        <f>IFERROR(VLOOKUP(Results!AK73,Searcher!$A$2:$C$111,3),"")</f>
        <v/>
      </c>
      <c r="AN73" s="19"/>
      <c r="AO73" t="str">
        <f t="shared" si="17"/>
        <v xml:space="preserve"> 1</v>
      </c>
    </row>
    <row r="74" spans="1:41" x14ac:dyDescent="0.25">
      <c r="A74" s="3">
        <v>72</v>
      </c>
      <c r="B74" s="3">
        <v>9</v>
      </c>
      <c r="C74" s="3" t="str">
        <f>IFERROR(VLOOKUP(B74,Searcher!$A$2:$B$113,2),"")</f>
        <v>Fergus Rennie</v>
      </c>
      <c r="D74" s="10" t="str">
        <f>IFERROR(VLOOKUP(Results!B74,Searcher!$A$2:$C$111,3),"")</f>
        <v>Berkshire</v>
      </c>
      <c r="E74" s="19"/>
      <c r="F74" t="str">
        <f t="shared" si="12"/>
        <v>Berkshire 8</v>
      </c>
      <c r="H74" s="3">
        <v>72</v>
      </c>
      <c r="I74" s="3">
        <v>51</v>
      </c>
      <c r="J74" s="3" t="str">
        <f>IFERROR(VLOOKUP(I74,Searcher!$I$2:$J$113,2),"")</f>
        <v>Eva John</v>
      </c>
      <c r="K74" s="10" t="str">
        <f>IFERROR(VLOOKUP(Results!I74,Searcher!$I$2:$K$111,3),"")</f>
        <v>Kent</v>
      </c>
      <c r="L74" s="19"/>
      <c r="M74" t="str">
        <f t="shared" si="13"/>
        <v>Kent 12</v>
      </c>
      <c r="O74" s="3">
        <v>72</v>
      </c>
      <c r="P74" s="3">
        <v>77</v>
      </c>
      <c r="Q74" s="3" t="str">
        <f>IFERROR(VLOOKUP(P74,Searcher!$Q$2:$R$113,2),"")</f>
        <v>Felix, Sclater</v>
      </c>
      <c r="R74" s="10" t="str">
        <f>IFERROR(VLOOKUP(Results!P74,Searcher!$A$2:$C$111,3),"")</f>
        <v>Hampshire</v>
      </c>
      <c r="S74" s="19"/>
      <c r="T74" t="str">
        <f t="shared" si="14"/>
        <v>Hampshire 15</v>
      </c>
      <c r="V74" s="3">
        <v>72</v>
      </c>
      <c r="W74" s="3">
        <v>29</v>
      </c>
      <c r="X74" s="3" t="str">
        <f>IFERROR(VLOOKUP(W74,Searcher!$Y$2:$Z$113,2),"")</f>
        <v>Demitria Robinson</v>
      </c>
      <c r="Y74" s="10" t="str">
        <f>IFERROR(VLOOKUP(Results!W74,Searcher!$A$2:$C$111,3),"")</f>
        <v>Essex</v>
      </c>
      <c r="Z74" s="19"/>
      <c r="AA74" t="str">
        <f t="shared" si="15"/>
        <v>Essex 12</v>
      </c>
      <c r="AC74" s="3">
        <v>72</v>
      </c>
      <c r="AD74" s="3">
        <v>54</v>
      </c>
      <c r="AE74" s="3" t="str">
        <f>IFERROR(VLOOKUP(AD74,Searcher!$AG$2:$AH$113,2),"")</f>
        <v>Alexander Hutchinson</v>
      </c>
      <c r="AF74" s="10" t="str">
        <f>IFERROR(VLOOKUP(Results!AD74,Searcher!$A$2:$C$111,3),"")</f>
        <v>Kent</v>
      </c>
      <c r="AG74" s="19"/>
      <c r="AH74" t="str">
        <f t="shared" si="16"/>
        <v>Kent 12</v>
      </c>
      <c r="AJ74" s="3">
        <v>72</v>
      </c>
      <c r="AK74" s="3"/>
      <c r="AL74" s="3" t="str">
        <f>IFERROR(VLOOKUP(AK74,Searcher!$AO$2:$AP$113,2),"")</f>
        <v/>
      </c>
      <c r="AM74" s="10" t="str">
        <f>IFERROR(VLOOKUP(Results!AK74,Searcher!$A$2:$C$111,3),"")</f>
        <v/>
      </c>
      <c r="AN74" s="19"/>
      <c r="AO74" t="str">
        <f t="shared" si="17"/>
        <v xml:space="preserve"> 2</v>
      </c>
    </row>
    <row r="75" spans="1:41" x14ac:dyDescent="0.25">
      <c r="A75" s="3">
        <v>73</v>
      </c>
      <c r="B75" s="3">
        <v>73</v>
      </c>
      <c r="C75" s="3" t="str">
        <f>IFERROR(VLOOKUP(B75,Searcher!$A$2:$B$113,2),"")</f>
        <v>Josh, Hayes</v>
      </c>
      <c r="D75" s="10" t="str">
        <f>IFERROR(VLOOKUP(Results!B75,Searcher!$A$2:$C$111,3),"")</f>
        <v>Hampshire</v>
      </c>
      <c r="E75" s="19"/>
      <c r="F75" t="str">
        <f t="shared" si="12"/>
        <v>Hampshire 14</v>
      </c>
      <c r="H75" s="3">
        <v>73</v>
      </c>
      <c r="I75" s="3">
        <v>12</v>
      </c>
      <c r="J75" s="3" t="str">
        <f>IFERROR(VLOOKUP(I75,Searcher!$I$2:$J$113,2),"")</f>
        <v>Lucy Lamacraft</v>
      </c>
      <c r="K75" s="10" t="str">
        <f>IFERROR(VLOOKUP(Results!I75,Searcher!$I$2:$K$111,3),"")</f>
        <v>Berkshire</v>
      </c>
      <c r="L75" s="19"/>
      <c r="M75" t="str">
        <f t="shared" si="13"/>
        <v>Berkshire 11</v>
      </c>
      <c r="O75" s="3">
        <v>73</v>
      </c>
      <c r="P75" s="3">
        <v>11</v>
      </c>
      <c r="Q75" s="3" t="str">
        <f>IFERROR(VLOOKUP(P75,Searcher!$Q$2:$R$113,2),"")</f>
        <v>Hamish Fawcett</v>
      </c>
      <c r="R75" s="10" t="str">
        <f>IFERROR(VLOOKUP(Results!P75,Searcher!$A$2:$C$111,3),"")</f>
        <v>Berkshire</v>
      </c>
      <c r="S75" s="19"/>
      <c r="T75" t="str">
        <f t="shared" si="14"/>
        <v>Berkshire 7</v>
      </c>
      <c r="V75" s="3">
        <v>73</v>
      </c>
      <c r="W75" s="3">
        <v>53</v>
      </c>
      <c r="X75" s="3" t="str">
        <f>IFERROR(VLOOKUP(W75,Searcher!$Y$2:$Z$113,2),"")</f>
        <v>Maya Ping</v>
      </c>
      <c r="Y75" s="10" t="str">
        <f>IFERROR(VLOOKUP(Results!W75,Searcher!$A$2:$C$111,3),"")</f>
        <v>Kent</v>
      </c>
      <c r="Z75" s="19"/>
      <c r="AA75" t="str">
        <f t="shared" si="15"/>
        <v>Kent 13</v>
      </c>
      <c r="AC75" s="3">
        <v>73</v>
      </c>
      <c r="AD75" s="3">
        <v>55</v>
      </c>
      <c r="AE75" s="3" t="str">
        <f>IFERROR(VLOOKUP(AD75,Searcher!$AG$2:$AH$113,2),"")</f>
        <v>Alfie Malone</v>
      </c>
      <c r="AF75" s="10" t="str">
        <f>IFERROR(VLOOKUP(Results!AD75,Searcher!$A$2:$C$111,3),"")</f>
        <v>Kent</v>
      </c>
      <c r="AG75" s="19"/>
      <c r="AH75" t="str">
        <f t="shared" si="16"/>
        <v>Kent 13</v>
      </c>
      <c r="AJ75" s="3">
        <v>73</v>
      </c>
      <c r="AK75" s="3"/>
      <c r="AL75" s="3" t="str">
        <f>IFERROR(VLOOKUP(AK75,Searcher!$AO$2:$AP$113,2),"")</f>
        <v/>
      </c>
      <c r="AM75" s="10" t="str">
        <f>IFERROR(VLOOKUP(Results!AK75,Searcher!$A$2:$C$111,3),"")</f>
        <v/>
      </c>
      <c r="AN75" s="19"/>
      <c r="AO75" t="str">
        <f t="shared" si="17"/>
        <v xml:space="preserve"> 3</v>
      </c>
    </row>
    <row r="76" spans="1:41" x14ac:dyDescent="0.25">
      <c r="A76" s="3">
        <v>74</v>
      </c>
      <c r="B76" s="3">
        <v>72</v>
      </c>
      <c r="C76" s="3" t="str">
        <f>IFERROR(VLOOKUP(B76,Searcher!$A$2:$B$113,2),"")</f>
        <v>Max, Jones</v>
      </c>
      <c r="D76" s="10" t="str">
        <f>IFERROR(VLOOKUP(Results!B76,Searcher!$A$2:$C$111,3),"")</f>
        <v>Hampshire</v>
      </c>
      <c r="E76" s="19"/>
      <c r="F76" t="str">
        <f t="shared" si="12"/>
        <v>Hampshire 15</v>
      </c>
      <c r="H76" s="3">
        <v>74</v>
      </c>
      <c r="I76" s="3">
        <v>49</v>
      </c>
      <c r="J76" s="3" t="str">
        <f>IFERROR(VLOOKUP(I76,Searcher!$I$2:$J$113,2),"")</f>
        <v>Stella Garvey</v>
      </c>
      <c r="K76" s="10" t="str">
        <f>IFERROR(VLOOKUP(Results!I76,Searcher!$I$2:$K$111,3),"")</f>
        <v>Kent</v>
      </c>
      <c r="L76" s="19"/>
      <c r="M76" t="str">
        <f t="shared" si="13"/>
        <v>Kent 13</v>
      </c>
      <c r="O76" s="3">
        <v>74</v>
      </c>
      <c r="P76" s="3">
        <v>35</v>
      </c>
      <c r="Q76" s="3" t="str">
        <f>IFERROR(VLOOKUP(P76,Searcher!$Q$2:$R$113,2),"")</f>
        <v>Jacob Shrimpton</v>
      </c>
      <c r="R76" s="10" t="str">
        <f>IFERROR(VLOOKUP(Results!P76,Searcher!$A$2:$C$111,3),"")</f>
        <v>Essex</v>
      </c>
      <c r="S76" s="19"/>
      <c r="T76" t="str">
        <f t="shared" si="14"/>
        <v>Essex 12</v>
      </c>
      <c r="V76" s="3">
        <v>74</v>
      </c>
      <c r="W76" s="3">
        <v>8</v>
      </c>
      <c r="X76" s="3" t="str">
        <f>IFERROR(VLOOKUP(W76,Searcher!$Y$2:$Z$113,2),"")</f>
        <v>Charlotte Burfitt</v>
      </c>
      <c r="Y76" s="10" t="str">
        <f>IFERROR(VLOOKUP(Results!W76,Searcher!$A$2:$C$111,3),"")</f>
        <v>Berkshire</v>
      </c>
      <c r="Z76" s="19"/>
      <c r="AA76" t="str">
        <f t="shared" si="15"/>
        <v>Berkshire 10</v>
      </c>
      <c r="AC76" s="3">
        <v>74</v>
      </c>
      <c r="AD76" s="3">
        <v>48</v>
      </c>
      <c r="AE76" s="3" t="str">
        <f>IFERROR(VLOOKUP(AD76,Searcher!$AG$2:$AH$113,2),"")</f>
        <v>Declan Tighe</v>
      </c>
      <c r="AF76" s="10" t="str">
        <f>IFERROR(VLOOKUP(Results!AD76,Searcher!$A$2:$C$111,3),"")</f>
        <v>Kent</v>
      </c>
      <c r="AG76" s="19"/>
      <c r="AH76" t="str">
        <f t="shared" si="16"/>
        <v>Kent 14</v>
      </c>
      <c r="AJ76" s="3">
        <v>74</v>
      </c>
      <c r="AK76" s="3"/>
      <c r="AL76" s="3" t="str">
        <f>IFERROR(VLOOKUP(AK76,Searcher!$AO$2:$AP$113,2),"")</f>
        <v/>
      </c>
      <c r="AM76" s="10" t="str">
        <f>IFERROR(VLOOKUP(Results!AK76,Searcher!$A$2:$C$111,3),"")</f>
        <v/>
      </c>
      <c r="AN76" s="19"/>
      <c r="AO76" t="str">
        <f t="shared" si="17"/>
        <v xml:space="preserve"> 4</v>
      </c>
    </row>
    <row r="77" spans="1:41" x14ac:dyDescent="0.25">
      <c r="A77" s="3">
        <v>75</v>
      </c>
      <c r="B77" s="3">
        <v>13</v>
      </c>
      <c r="C77" s="3" t="str">
        <f>IFERROR(VLOOKUP(B77,Searcher!$A$2:$B$113,2),"")</f>
        <v>Toby Sawyer</v>
      </c>
      <c r="D77" s="10" t="str">
        <f>IFERROR(VLOOKUP(Results!B77,Searcher!$A$2:$C$111,3),"")</f>
        <v>Berkshire</v>
      </c>
      <c r="E77" s="19"/>
      <c r="F77" t="str">
        <f t="shared" si="12"/>
        <v>Berkshire 9</v>
      </c>
      <c r="H77" s="3">
        <v>75</v>
      </c>
      <c r="I77" s="3">
        <v>55</v>
      </c>
      <c r="J77" s="3" t="str">
        <f>IFERROR(VLOOKUP(I77,Searcher!$I$2:$J$113,2),"")</f>
        <v>Indigo Wood</v>
      </c>
      <c r="K77" s="10" t="str">
        <f>IFERROR(VLOOKUP(Results!I77,Searcher!$I$2:$K$111,3),"")</f>
        <v>Kent</v>
      </c>
      <c r="L77" s="19"/>
      <c r="M77" t="str">
        <f t="shared" si="13"/>
        <v>Kent 14</v>
      </c>
      <c r="O77" s="3">
        <v>75</v>
      </c>
      <c r="P77" s="3">
        <v>10</v>
      </c>
      <c r="Q77" s="3" t="str">
        <f>IFERROR(VLOOKUP(P77,Searcher!$Q$2:$R$113,2),"")</f>
        <v>Jacob David Hourd</v>
      </c>
      <c r="R77" s="10" t="str">
        <f>IFERROR(VLOOKUP(Results!P77,Searcher!$A$2:$C$111,3),"")</f>
        <v>Berkshire</v>
      </c>
      <c r="S77" s="19"/>
      <c r="T77" t="str">
        <f t="shared" si="14"/>
        <v>Berkshire 8</v>
      </c>
      <c r="V77" s="3">
        <v>75</v>
      </c>
      <c r="W77" s="3">
        <v>12</v>
      </c>
      <c r="X77" s="3" t="str">
        <f>IFERROR(VLOOKUP(W77,Searcher!$Y$2:$Z$113,2),"")</f>
        <v>Isabelle Williams</v>
      </c>
      <c r="Y77" s="10" t="str">
        <f>IFERROR(VLOOKUP(Results!W77,Searcher!$A$2:$C$111,3),"")</f>
        <v>Berkshire</v>
      </c>
      <c r="Z77" s="19"/>
      <c r="AA77" t="str">
        <f t="shared" si="15"/>
        <v>Berkshire 11</v>
      </c>
      <c r="AC77" s="3">
        <v>75</v>
      </c>
      <c r="AD77" s="3">
        <v>5</v>
      </c>
      <c r="AE77" s="3" t="str">
        <f>IFERROR(VLOOKUP(AD77,Searcher!$AG$2:$AH$113,2),"")</f>
        <v>Elliott Hily</v>
      </c>
      <c r="AF77" s="10" t="str">
        <f>IFERROR(VLOOKUP(Results!AD77,Searcher!$A$2:$C$111,3),"")</f>
        <v>Berkshire</v>
      </c>
      <c r="AG77" s="19"/>
      <c r="AH77" t="str">
        <f t="shared" si="16"/>
        <v>Berkshire 10</v>
      </c>
      <c r="AJ77" s="3">
        <v>75</v>
      </c>
      <c r="AK77" s="3"/>
      <c r="AL77" s="3" t="str">
        <f>IFERROR(VLOOKUP(AK77,Searcher!$AO$2:$AP$113,2),"")</f>
        <v/>
      </c>
      <c r="AM77" s="10" t="str">
        <f>IFERROR(VLOOKUP(Results!AK77,Searcher!$A$2:$C$111,3),"")</f>
        <v/>
      </c>
      <c r="AN77" s="19"/>
      <c r="AO77" t="str">
        <f t="shared" si="17"/>
        <v xml:space="preserve"> 5</v>
      </c>
    </row>
    <row r="78" spans="1:41" x14ac:dyDescent="0.25">
      <c r="A78" s="3">
        <v>76</v>
      </c>
      <c r="B78" s="3">
        <v>1</v>
      </c>
      <c r="C78" s="3" t="str">
        <f>IFERROR(VLOOKUP(B78,Searcher!$A$2:$B$113,2),"")</f>
        <v>Liam Neil</v>
      </c>
      <c r="D78" s="10" t="str">
        <f>IFERROR(VLOOKUP(Results!B78,Searcher!$A$2:$C$111,3),"")</f>
        <v>Berkshire</v>
      </c>
      <c r="E78" s="19"/>
      <c r="F78" t="str">
        <f t="shared" si="12"/>
        <v>Berkshire 10</v>
      </c>
      <c r="H78" s="3">
        <v>76</v>
      </c>
      <c r="I78" s="3">
        <v>72</v>
      </c>
      <c r="J78" s="3" t="str">
        <f>IFERROR(VLOOKUP(I78,Searcher!$I$2:$J$113,2),"")</f>
        <v>Jacee, OUTEN</v>
      </c>
      <c r="K78" s="10" t="str">
        <f>IFERROR(VLOOKUP(Results!I78,Searcher!$I$2:$K$111,3),"")</f>
        <v>Hampshire</v>
      </c>
      <c r="L78" s="19"/>
      <c r="M78" t="str">
        <f t="shared" si="13"/>
        <v>Hampshire 15</v>
      </c>
      <c r="O78" s="3">
        <v>76</v>
      </c>
      <c r="P78" s="3">
        <v>34</v>
      </c>
      <c r="Q78" s="3" t="str">
        <f>IFERROR(VLOOKUP(P78,Searcher!$Q$2:$R$113,2),"")</f>
        <v>Veeromsai Ande</v>
      </c>
      <c r="R78" s="10" t="str">
        <f>IFERROR(VLOOKUP(Results!P78,Searcher!$A$2:$C$111,3),"")</f>
        <v>Essex</v>
      </c>
      <c r="S78" s="19"/>
      <c r="T78" t="str">
        <f t="shared" si="14"/>
        <v>Essex 13</v>
      </c>
      <c r="V78" s="3">
        <v>76</v>
      </c>
      <c r="W78" s="3">
        <v>54</v>
      </c>
      <c r="X78" s="3" t="str">
        <f>IFERROR(VLOOKUP(W78,Searcher!$Y$2:$Z$113,2),"")</f>
        <v>Rowan Pearson</v>
      </c>
      <c r="Y78" s="10" t="str">
        <f>IFERROR(VLOOKUP(Results!W78,Searcher!$A$2:$C$111,3),"")</f>
        <v>Kent</v>
      </c>
      <c r="Z78" s="19"/>
      <c r="AA78" t="str">
        <f t="shared" si="15"/>
        <v>Kent 14</v>
      </c>
      <c r="AC78" s="3">
        <v>76</v>
      </c>
      <c r="AD78" s="3">
        <v>50</v>
      </c>
      <c r="AE78" s="3" t="str">
        <f>IFERROR(VLOOKUP(AD78,Searcher!$AG$2:$AH$113,2),"")</f>
        <v>Alfred Moisan</v>
      </c>
      <c r="AF78" s="10" t="str">
        <f>IFERROR(VLOOKUP(Results!AD78,Searcher!$A$2:$C$111,3),"")</f>
        <v>Kent</v>
      </c>
      <c r="AG78" s="19"/>
      <c r="AH78" t="str">
        <f t="shared" si="16"/>
        <v>Kent 15</v>
      </c>
      <c r="AJ78" s="3">
        <v>76</v>
      </c>
      <c r="AK78" s="3"/>
      <c r="AL78" s="3" t="str">
        <f>IFERROR(VLOOKUP(AK78,Searcher!$AO$2:$AP$113,2),"")</f>
        <v/>
      </c>
      <c r="AM78" s="10" t="str">
        <f>IFERROR(VLOOKUP(Results!AK78,Searcher!$A$2:$C$111,3),"")</f>
        <v/>
      </c>
      <c r="AN78" s="19"/>
      <c r="AO78" t="str">
        <f t="shared" si="17"/>
        <v xml:space="preserve"> 6</v>
      </c>
    </row>
    <row r="79" spans="1:41" x14ac:dyDescent="0.25">
      <c r="A79" s="3">
        <v>77</v>
      </c>
      <c r="B79" s="3">
        <v>53</v>
      </c>
      <c r="C79" s="3" t="str">
        <f>IFERROR(VLOOKUP(B79,Searcher!$A$2:$B$113,2),"")</f>
        <v>Daniel Mcpherson</v>
      </c>
      <c r="D79" s="10" t="str">
        <f>IFERROR(VLOOKUP(Results!B79,Searcher!$A$2:$C$111,3),"")</f>
        <v>Kent</v>
      </c>
      <c r="E79" s="19"/>
      <c r="F79" t="str">
        <f t="shared" si="12"/>
        <v>Kent 18</v>
      </c>
      <c r="H79" s="3">
        <v>77</v>
      </c>
      <c r="I79" s="3">
        <v>54</v>
      </c>
      <c r="J79" s="3" t="str">
        <f>IFERROR(VLOOKUP(I79,Searcher!$I$2:$J$113,2),"")</f>
        <v>Hannah Chung-Roth</v>
      </c>
      <c r="K79" s="10" t="str">
        <f>IFERROR(VLOOKUP(Results!I79,Searcher!$I$2:$K$111,3),"")</f>
        <v>Kent</v>
      </c>
      <c r="L79" s="19"/>
      <c r="M79" t="str">
        <f t="shared" si="13"/>
        <v>Kent 15</v>
      </c>
      <c r="O79" s="3">
        <v>77</v>
      </c>
      <c r="P79" s="3">
        <v>8</v>
      </c>
      <c r="Q79" s="3" t="str">
        <f>IFERROR(VLOOKUP(P79,Searcher!$Q$2:$R$113,2),"")</f>
        <v>Aidan Gallagher</v>
      </c>
      <c r="R79" s="10" t="str">
        <f>IFERROR(VLOOKUP(Results!P79,Searcher!$A$2:$C$111,3),"")</f>
        <v>Berkshire</v>
      </c>
      <c r="S79" s="19"/>
      <c r="T79" t="str">
        <f t="shared" si="14"/>
        <v>Berkshire 9</v>
      </c>
      <c r="V79" s="3">
        <v>77</v>
      </c>
      <c r="W79" s="3">
        <v>14</v>
      </c>
      <c r="X79" s="3" t="str">
        <f>IFERROR(VLOOKUP(W79,Searcher!$Y$2:$Z$113,2),"")</f>
        <v>Sophia Metnaoui</v>
      </c>
      <c r="Y79" s="10" t="str">
        <f>IFERROR(VLOOKUP(Results!W79,Searcher!$A$2:$C$111,3),"")</f>
        <v>Berkshire</v>
      </c>
      <c r="Z79" s="19"/>
      <c r="AA79" t="str">
        <f t="shared" si="15"/>
        <v>Berkshire 12</v>
      </c>
      <c r="AC79" s="3">
        <v>77</v>
      </c>
      <c r="AD79" s="3"/>
      <c r="AE79" s="3" t="str">
        <f>IFERROR(VLOOKUP(AD79,Searcher!$AG$2:$AH$113,2),"")</f>
        <v/>
      </c>
      <c r="AF79" s="10" t="str">
        <f>IFERROR(VLOOKUP(Results!AD79,Searcher!$A$2:$C$111,3),"")</f>
        <v/>
      </c>
      <c r="AG79" s="19"/>
      <c r="AH79" t="str">
        <f t="shared" si="16"/>
        <v xml:space="preserve"> 1</v>
      </c>
      <c r="AJ79" s="3">
        <v>77</v>
      </c>
      <c r="AK79" s="3"/>
      <c r="AL79" s="3" t="str">
        <f>IFERROR(VLOOKUP(AK79,Searcher!$AO$2:$AP$113,2),"")</f>
        <v/>
      </c>
      <c r="AM79" s="10" t="str">
        <f>IFERROR(VLOOKUP(Results!AK79,Searcher!$A$2:$C$111,3),"")</f>
        <v/>
      </c>
      <c r="AN79" s="19"/>
      <c r="AO79" t="str">
        <f t="shared" si="17"/>
        <v xml:space="preserve"> 7</v>
      </c>
    </row>
    <row r="80" spans="1:41" x14ac:dyDescent="0.25">
      <c r="A80" s="3">
        <v>78</v>
      </c>
      <c r="B80" s="3">
        <v>50</v>
      </c>
      <c r="C80" s="3" t="str">
        <f>IFERROR(VLOOKUP(B80,Searcher!$A$2:$B$113,2),"")</f>
        <v>Darius Adegbuyi-Jackson</v>
      </c>
      <c r="D80" s="10" t="str">
        <f>IFERROR(VLOOKUP(Results!B80,Searcher!$A$2:$C$111,3),"")</f>
        <v>Kent</v>
      </c>
      <c r="E80" s="19"/>
      <c r="F80" t="str">
        <f t="shared" si="12"/>
        <v>Kent 19</v>
      </c>
      <c r="H80" s="3">
        <v>78</v>
      </c>
      <c r="I80" s="3">
        <v>52</v>
      </c>
      <c r="J80" s="3" t="str">
        <f>IFERROR(VLOOKUP(I80,Searcher!$I$2:$J$113,2),"")</f>
        <v>Isabella Smith</v>
      </c>
      <c r="K80" s="10" t="str">
        <f>IFERROR(VLOOKUP(Results!I80,Searcher!$I$2:$K$111,3),"")</f>
        <v>Kent</v>
      </c>
      <c r="L80" s="19"/>
      <c r="M80" t="str">
        <f t="shared" si="13"/>
        <v>Kent 16</v>
      </c>
      <c r="O80" s="3">
        <v>78</v>
      </c>
      <c r="P80" s="3">
        <v>109</v>
      </c>
      <c r="Q80" s="3" t="str">
        <f>IFERROR(VLOOKUP(P80,Searcher!$Q$2:$R$113,2),"")</f>
        <v>Samuel Harkin</v>
      </c>
      <c r="R80" s="10" t="str">
        <f>IFERROR(VLOOKUP(Results!P80,Searcher!$A$2:$C$111,3),"")</f>
        <v>Sussex</v>
      </c>
      <c r="S80" s="19"/>
      <c r="T80" t="str">
        <f t="shared" si="14"/>
        <v>Sussex 15</v>
      </c>
      <c r="V80" s="3">
        <v>78</v>
      </c>
      <c r="W80" s="3">
        <v>56</v>
      </c>
      <c r="X80" s="3" t="str">
        <f>IFERROR(VLOOKUP(W80,Searcher!$Y$2:$Z$113,2),"")</f>
        <v>Aoife Stanley</v>
      </c>
      <c r="Y80" s="10" t="str">
        <f>IFERROR(VLOOKUP(Results!W80,Searcher!$A$2:$C$111,3),"")</f>
        <v>Kent</v>
      </c>
      <c r="Z80" s="19"/>
      <c r="AA80" t="str">
        <f t="shared" si="15"/>
        <v>Kent 15</v>
      </c>
      <c r="AC80" s="3">
        <v>78</v>
      </c>
      <c r="AD80" s="3"/>
      <c r="AE80" s="3" t="str">
        <f>IFERROR(VLOOKUP(AD80,Searcher!$AG$2:$AH$113,2),"")</f>
        <v/>
      </c>
      <c r="AF80" s="10" t="str">
        <f>IFERROR(VLOOKUP(Results!AD80,Searcher!$A$2:$C$111,3),"")</f>
        <v/>
      </c>
      <c r="AG80" s="19"/>
      <c r="AH80" t="str">
        <f t="shared" si="16"/>
        <v xml:space="preserve"> 2</v>
      </c>
      <c r="AJ80" s="3">
        <v>78</v>
      </c>
      <c r="AK80" s="3"/>
      <c r="AL80" s="3" t="str">
        <f>IFERROR(VLOOKUP(AK80,Searcher!$AO$2:$AP$113,2),"")</f>
        <v/>
      </c>
      <c r="AM80" s="10" t="str">
        <f>IFERROR(VLOOKUP(Results!AK80,Searcher!$A$2:$C$111,3),"")</f>
        <v/>
      </c>
      <c r="AN80" s="19"/>
      <c r="AO80" t="str">
        <f t="shared" si="17"/>
        <v xml:space="preserve"> 8</v>
      </c>
    </row>
    <row r="81" spans="1:41" x14ac:dyDescent="0.25">
      <c r="A81" s="3">
        <v>79</v>
      </c>
      <c r="B81" s="3">
        <v>27</v>
      </c>
      <c r="C81" s="3" t="str">
        <f>IFERROR(VLOOKUP(B81,Searcher!$A$2:$B$113,2),"")</f>
        <v>Harry Wing</v>
      </c>
      <c r="D81" s="10" t="str">
        <f>IFERROR(VLOOKUP(Results!B81,Searcher!$A$2:$C$111,3),"")</f>
        <v>Essex</v>
      </c>
      <c r="E81" s="19"/>
      <c r="F81" t="str">
        <f t="shared" si="12"/>
        <v>Essex 13</v>
      </c>
      <c r="H81" s="3">
        <v>79</v>
      </c>
      <c r="I81" s="3"/>
      <c r="J81" s="3" t="str">
        <f>IFERROR(VLOOKUP(I81,Searcher!$I$2:$J$113,2),"")</f>
        <v/>
      </c>
      <c r="K81" s="10" t="str">
        <f>IFERROR(VLOOKUP(Results!I81,Searcher!$I$2:$K$111,3),"")</f>
        <v/>
      </c>
      <c r="L81" s="19"/>
      <c r="M81" t="str">
        <f t="shared" si="13"/>
        <v xml:space="preserve"> 1</v>
      </c>
      <c r="O81" s="3">
        <v>79</v>
      </c>
      <c r="P81" s="3">
        <v>12</v>
      </c>
      <c r="Q81" s="3" t="str">
        <f>IFERROR(VLOOKUP(P81,Searcher!$Q$2:$R$113,2),"")</f>
        <v>Nathaniel Kilmartin</v>
      </c>
      <c r="R81" s="10" t="str">
        <f>IFERROR(VLOOKUP(Results!P81,Searcher!$A$2:$C$111,3),"")</f>
        <v>Berkshire</v>
      </c>
      <c r="S81" s="19"/>
      <c r="T81" t="str">
        <f t="shared" si="14"/>
        <v>Berkshire 10</v>
      </c>
      <c r="V81" s="3">
        <v>79</v>
      </c>
      <c r="W81" s="3"/>
      <c r="X81" s="3" t="str">
        <f>IFERROR(VLOOKUP(W81,Searcher!$Y$2:$Z$113,2),"")</f>
        <v/>
      </c>
      <c r="Y81" s="10" t="str">
        <f>IFERROR(VLOOKUP(Results!W81,Searcher!$A$2:$C$111,3),"")</f>
        <v/>
      </c>
      <c r="Z81" s="19"/>
      <c r="AA81" t="str">
        <f t="shared" si="15"/>
        <v xml:space="preserve"> 1</v>
      </c>
      <c r="AC81" s="3">
        <v>79</v>
      </c>
      <c r="AD81" s="3"/>
      <c r="AE81" s="3" t="str">
        <f>IFERROR(VLOOKUP(AD81,Searcher!$AG$2:$AH$113,2),"")</f>
        <v/>
      </c>
      <c r="AF81" s="10" t="str">
        <f>IFERROR(VLOOKUP(Results!AD81,Searcher!$A$2:$C$111,3),"")</f>
        <v/>
      </c>
      <c r="AG81" s="19"/>
      <c r="AH81" t="str">
        <f t="shared" si="16"/>
        <v xml:space="preserve"> 3</v>
      </c>
      <c r="AJ81" s="3">
        <v>79</v>
      </c>
      <c r="AK81" s="3"/>
      <c r="AL81" s="3" t="str">
        <f>IFERROR(VLOOKUP(AK81,Searcher!$AO$2:$AP$113,2),"")</f>
        <v/>
      </c>
      <c r="AM81" s="10" t="str">
        <f>IFERROR(VLOOKUP(Results!AK81,Searcher!$A$2:$C$111,3),"")</f>
        <v/>
      </c>
      <c r="AN81" s="19"/>
      <c r="AO81" t="str">
        <f t="shared" si="17"/>
        <v xml:space="preserve"> 9</v>
      </c>
    </row>
    <row r="82" spans="1:41" x14ac:dyDescent="0.25">
      <c r="A82" s="3">
        <v>80</v>
      </c>
      <c r="B82" s="3">
        <v>8</v>
      </c>
      <c r="C82" s="3" t="str">
        <f>IFERROR(VLOOKUP(B82,Searcher!$A$2:$B$113,2),"")</f>
        <v>Razvan Lihat</v>
      </c>
      <c r="D82" s="10" t="str">
        <f>IFERROR(VLOOKUP(Results!B82,Searcher!$A$2:$C$111,3),"")</f>
        <v>Berkshire</v>
      </c>
      <c r="E82" s="19"/>
      <c r="F82" t="str">
        <f t="shared" si="12"/>
        <v>Berkshire 11</v>
      </c>
      <c r="H82" s="3">
        <v>80</v>
      </c>
      <c r="I82" s="3"/>
      <c r="J82" s="3" t="str">
        <f>IFERROR(VLOOKUP(I82,Searcher!$I$2:$J$113,2),"")</f>
        <v/>
      </c>
      <c r="K82" s="10" t="str">
        <f>IFERROR(VLOOKUP(Results!I82,Searcher!$I$2:$K$111,3),"")</f>
        <v/>
      </c>
      <c r="L82" s="19"/>
      <c r="M82" t="str">
        <f t="shared" si="13"/>
        <v xml:space="preserve"> 2</v>
      </c>
      <c r="O82" s="3">
        <v>80</v>
      </c>
      <c r="P82" s="3">
        <v>53</v>
      </c>
      <c r="Q82" s="3" t="str">
        <f>IFERROR(VLOOKUP(P82,Searcher!$Q$2:$R$113,2),"")</f>
        <v>Lucas Drake</v>
      </c>
      <c r="R82" s="10" t="str">
        <f>IFERROR(VLOOKUP(Results!P82,Searcher!$A$2:$C$111,3),"")</f>
        <v>Kent</v>
      </c>
      <c r="S82" s="19"/>
      <c r="T82" t="str">
        <f t="shared" si="14"/>
        <v>Kent 16</v>
      </c>
      <c r="V82" s="3">
        <v>80</v>
      </c>
      <c r="W82" s="3"/>
      <c r="X82" s="3" t="str">
        <f>IFERROR(VLOOKUP(W82,Searcher!$Y$2:$Z$113,2),"")</f>
        <v/>
      </c>
      <c r="Y82" s="10" t="str">
        <f>IFERROR(VLOOKUP(Results!W82,Searcher!$A$2:$C$111,3),"")</f>
        <v/>
      </c>
      <c r="Z82" s="19"/>
      <c r="AA82" t="str">
        <f t="shared" si="15"/>
        <v xml:space="preserve"> 2</v>
      </c>
      <c r="AC82" s="3">
        <v>80</v>
      </c>
      <c r="AD82" s="3"/>
      <c r="AE82" s="3" t="str">
        <f>IFERROR(VLOOKUP(AD82,Searcher!$AG$2:$AH$113,2),"")</f>
        <v/>
      </c>
      <c r="AF82" s="10" t="str">
        <f>IFERROR(VLOOKUP(Results!AD82,Searcher!$A$2:$C$111,3),"")</f>
        <v/>
      </c>
      <c r="AG82" s="19"/>
      <c r="AH82" t="str">
        <f t="shared" si="16"/>
        <v xml:space="preserve"> 4</v>
      </c>
      <c r="AJ82" s="3">
        <v>80</v>
      </c>
      <c r="AK82" s="3"/>
      <c r="AL82" s="3" t="str">
        <f>IFERROR(VLOOKUP(AK82,Searcher!$AO$2:$AP$113,2),"")</f>
        <v/>
      </c>
      <c r="AM82" s="10" t="str">
        <f>IFERROR(VLOOKUP(Results!AK82,Searcher!$A$2:$C$111,3),"")</f>
        <v/>
      </c>
      <c r="AN82" s="19"/>
      <c r="AO82" t="str">
        <f t="shared" si="17"/>
        <v xml:space="preserve"> 10</v>
      </c>
    </row>
    <row r="83" spans="1:41" x14ac:dyDescent="0.25">
      <c r="A83" s="3">
        <v>81</v>
      </c>
      <c r="B83" s="3">
        <v>105</v>
      </c>
      <c r="C83" s="3" t="str">
        <f>IFERROR(VLOOKUP(B83,Searcher!$A$2:$B$113,2),"")</f>
        <v>Finaley Nottage</v>
      </c>
      <c r="D83" s="10" t="str">
        <f>IFERROR(VLOOKUP(Results!B83,Searcher!$A$2:$C$111,3),"")</f>
        <v>Sussex</v>
      </c>
      <c r="E83" s="19"/>
      <c r="F83" t="str">
        <f t="shared" si="12"/>
        <v>Sussex 14</v>
      </c>
      <c r="H83" s="3">
        <v>81</v>
      </c>
      <c r="I83" s="3"/>
      <c r="J83" s="3" t="str">
        <f>IFERROR(VLOOKUP(I83,Searcher!$I$2:$J$113,2),"")</f>
        <v/>
      </c>
      <c r="K83" s="10" t="str">
        <f>IFERROR(VLOOKUP(Results!I83,Searcher!$I$2:$K$111,3),"")</f>
        <v/>
      </c>
      <c r="L83" s="19"/>
      <c r="M83" t="str">
        <f t="shared" si="13"/>
        <v xml:space="preserve"> 3</v>
      </c>
      <c r="O83" s="3">
        <v>81</v>
      </c>
      <c r="P83" s="3"/>
      <c r="Q83" s="3" t="str">
        <f>IFERROR(VLOOKUP(P83,Searcher!$Q$2:$R$113,2),"")</f>
        <v/>
      </c>
      <c r="R83" s="10" t="str">
        <f>IFERROR(VLOOKUP(Results!P83,Searcher!$A$2:$C$111,3),"")</f>
        <v/>
      </c>
      <c r="S83" s="19"/>
      <c r="T83" t="str">
        <f t="shared" si="14"/>
        <v xml:space="preserve"> 1</v>
      </c>
      <c r="V83" s="3">
        <v>81</v>
      </c>
      <c r="W83" s="3"/>
      <c r="X83" s="3" t="str">
        <f>IFERROR(VLOOKUP(W83,Searcher!$Y$2:$Z$113,2),"")</f>
        <v/>
      </c>
      <c r="Y83" s="10" t="str">
        <f>IFERROR(VLOOKUP(Results!W83,Searcher!$A$2:$C$111,3),"")</f>
        <v/>
      </c>
      <c r="Z83" s="19"/>
      <c r="AA83" t="str">
        <f t="shared" si="15"/>
        <v xml:space="preserve"> 3</v>
      </c>
      <c r="AC83" s="3">
        <v>81</v>
      </c>
      <c r="AD83" s="3"/>
      <c r="AE83" s="3" t="str">
        <f>IFERROR(VLOOKUP(AD83,Searcher!$AG$2:$AH$113,2),"")</f>
        <v/>
      </c>
      <c r="AF83" s="10" t="str">
        <f>IFERROR(VLOOKUP(Results!AD83,Searcher!$A$2:$C$111,3),"")</f>
        <v/>
      </c>
      <c r="AG83" s="19"/>
      <c r="AH83" t="str">
        <f t="shared" si="16"/>
        <v xml:space="preserve"> 5</v>
      </c>
      <c r="AJ83" s="3">
        <v>81</v>
      </c>
      <c r="AK83" s="3"/>
      <c r="AL83" s="3" t="str">
        <f>IFERROR(VLOOKUP(AK83,Searcher!$AO$2:$AP$113,2),"")</f>
        <v/>
      </c>
      <c r="AM83" s="10" t="str">
        <f>IFERROR(VLOOKUP(Results!AK83,Searcher!$A$2:$C$111,3),"")</f>
        <v/>
      </c>
      <c r="AN83" s="19"/>
      <c r="AO83" t="str">
        <f t="shared" si="17"/>
        <v xml:space="preserve"> 11</v>
      </c>
    </row>
    <row r="84" spans="1:41" x14ac:dyDescent="0.25">
      <c r="A84" s="3">
        <v>82</v>
      </c>
      <c r="B84" s="3">
        <v>106</v>
      </c>
      <c r="C84" s="3" t="str">
        <f>IFERROR(VLOOKUP(B84,Searcher!$A$2:$B$113,2),"")</f>
        <v>Flynn Bellinger</v>
      </c>
      <c r="D84" s="10" t="str">
        <f>IFERROR(VLOOKUP(Results!B84,Searcher!$A$2:$C$111,3),"")</f>
        <v>Sussex</v>
      </c>
      <c r="E84" s="19"/>
      <c r="F84" t="str">
        <f t="shared" si="12"/>
        <v>Sussex 15</v>
      </c>
      <c r="H84" s="3">
        <v>82</v>
      </c>
      <c r="I84" s="3"/>
      <c r="J84" s="3" t="str">
        <f>IFERROR(VLOOKUP(I84,Searcher!$I$2:$J$113,2),"")</f>
        <v/>
      </c>
      <c r="K84" s="10" t="str">
        <f>IFERROR(VLOOKUP(Results!I84,Searcher!$I$2:$K$111,3),"")</f>
        <v/>
      </c>
      <c r="L84" s="19"/>
      <c r="M84" t="str">
        <f t="shared" si="13"/>
        <v xml:space="preserve"> 4</v>
      </c>
      <c r="O84" s="3">
        <v>82</v>
      </c>
      <c r="P84" s="3"/>
      <c r="Q84" s="3" t="str">
        <f>IFERROR(VLOOKUP(P84,Searcher!$Q$2:$R$113,2),"")</f>
        <v/>
      </c>
      <c r="R84" s="10" t="str">
        <f>IFERROR(VLOOKUP(Results!P84,Searcher!$A$2:$C$111,3),"")</f>
        <v/>
      </c>
      <c r="S84" s="19"/>
      <c r="T84" t="str">
        <f t="shared" si="14"/>
        <v xml:space="preserve"> 2</v>
      </c>
      <c r="V84" s="3">
        <v>82</v>
      </c>
      <c r="W84" s="3"/>
      <c r="X84" s="3" t="str">
        <f>IFERROR(VLOOKUP(W84,Searcher!$Y$2:$Z$113,2),"")</f>
        <v/>
      </c>
      <c r="Y84" s="10" t="str">
        <f>IFERROR(VLOOKUP(Results!W84,Searcher!$A$2:$C$111,3),"")</f>
        <v/>
      </c>
      <c r="Z84" s="19"/>
      <c r="AA84" t="str">
        <f t="shared" si="15"/>
        <v xml:space="preserve"> 4</v>
      </c>
      <c r="AC84" s="3">
        <v>82</v>
      </c>
      <c r="AD84" s="3"/>
      <c r="AE84" s="3" t="str">
        <f>IFERROR(VLOOKUP(AD84,Searcher!$AG$2:$AH$113,2),"")</f>
        <v/>
      </c>
      <c r="AF84" s="10" t="str">
        <f>IFERROR(VLOOKUP(Results!AD84,Searcher!$A$2:$C$111,3),"")</f>
        <v/>
      </c>
      <c r="AG84" s="19"/>
      <c r="AH84" t="str">
        <f t="shared" si="16"/>
        <v xml:space="preserve"> 6</v>
      </c>
      <c r="AJ84" s="3">
        <v>82</v>
      </c>
      <c r="AK84" s="3"/>
      <c r="AL84" s="3" t="str">
        <f>IFERROR(VLOOKUP(AK84,Searcher!$AO$2:$AP$113,2),"")</f>
        <v/>
      </c>
      <c r="AM84" s="10" t="str">
        <f>IFERROR(VLOOKUP(Results!AK84,Searcher!$A$2:$C$111,3),"")</f>
        <v/>
      </c>
      <c r="AN84" s="19"/>
      <c r="AO84" t="str">
        <f t="shared" si="17"/>
        <v xml:space="preserve"> 12</v>
      </c>
    </row>
    <row r="85" spans="1:41" x14ac:dyDescent="0.25">
      <c r="A85" s="3">
        <v>83</v>
      </c>
      <c r="B85" s="3"/>
      <c r="C85" s="3" t="str">
        <f>IFERROR(VLOOKUP(B85,Searcher!$A$2:$B$113,2),"")</f>
        <v/>
      </c>
      <c r="D85" s="10" t="str">
        <f>IFERROR(VLOOKUP(Results!B85,Searcher!$A$2:$C$111,3),"")</f>
        <v/>
      </c>
      <c r="E85" s="19"/>
      <c r="F85" t="str">
        <f t="shared" si="12"/>
        <v xml:space="preserve"> 1</v>
      </c>
      <c r="H85" s="3">
        <v>83</v>
      </c>
      <c r="I85" s="3"/>
      <c r="J85" s="3" t="str">
        <f>IFERROR(VLOOKUP(I85,Searcher!$I$2:$J$113,2),"")</f>
        <v/>
      </c>
      <c r="K85" s="10" t="str">
        <f>IFERROR(VLOOKUP(Results!I85,Searcher!$I$2:$K$111,3),"")</f>
        <v/>
      </c>
      <c r="L85" s="19"/>
      <c r="M85" t="str">
        <f t="shared" si="13"/>
        <v xml:space="preserve"> 5</v>
      </c>
      <c r="O85" s="3">
        <v>83</v>
      </c>
      <c r="P85" s="3"/>
      <c r="Q85" s="3" t="str">
        <f>IFERROR(VLOOKUP(P85,Searcher!$Q$2:$R$113,2),"")</f>
        <v/>
      </c>
      <c r="R85" s="10" t="str">
        <f>IFERROR(VLOOKUP(Results!P85,Searcher!$A$2:$C$111,3),"")</f>
        <v/>
      </c>
      <c r="S85" s="19"/>
      <c r="T85" t="str">
        <f t="shared" si="14"/>
        <v xml:space="preserve"> 3</v>
      </c>
      <c r="V85" s="3">
        <v>83</v>
      </c>
      <c r="W85" s="3"/>
      <c r="X85" s="3" t="str">
        <f>IFERROR(VLOOKUP(W85,Searcher!$Y$2:$Z$113,2),"")</f>
        <v/>
      </c>
      <c r="Y85" s="10" t="str">
        <f>IFERROR(VLOOKUP(Results!W85,Searcher!$A$2:$C$111,3),"")</f>
        <v/>
      </c>
      <c r="Z85" s="19"/>
      <c r="AA85" t="str">
        <f t="shared" si="15"/>
        <v xml:space="preserve"> 5</v>
      </c>
      <c r="AC85" s="3">
        <v>83</v>
      </c>
      <c r="AD85" s="3"/>
      <c r="AE85" s="3" t="str">
        <f>IFERROR(VLOOKUP(AD85,Searcher!$AG$2:$AH$113,2),"")</f>
        <v/>
      </c>
      <c r="AF85" s="10" t="str">
        <f>IFERROR(VLOOKUP(Results!AD85,Searcher!$A$2:$C$111,3),"")</f>
        <v/>
      </c>
      <c r="AG85" s="19"/>
      <c r="AH85" t="str">
        <f t="shared" si="16"/>
        <v xml:space="preserve"> 7</v>
      </c>
      <c r="AJ85" s="3">
        <v>83</v>
      </c>
      <c r="AK85" s="3"/>
      <c r="AL85" s="3" t="str">
        <f>IFERROR(VLOOKUP(AK85,Searcher!$AO$2:$AP$113,2),"")</f>
        <v/>
      </c>
      <c r="AM85" s="10" t="str">
        <f>IFERROR(VLOOKUP(Results!AK85,Searcher!$A$2:$C$111,3),"")</f>
        <v/>
      </c>
      <c r="AN85" s="19"/>
      <c r="AO85" t="str">
        <f t="shared" si="17"/>
        <v xml:space="preserve"> 13</v>
      </c>
    </row>
    <row r="86" spans="1:41" x14ac:dyDescent="0.25">
      <c r="F86" t="str">
        <f t="shared" si="12"/>
        <v xml:space="preserve"> </v>
      </c>
    </row>
    <row r="87" spans="1:41" x14ac:dyDescent="0.25">
      <c r="F87" t="str">
        <f t="shared" si="12"/>
        <v xml:space="preserve"> </v>
      </c>
    </row>
    <row r="88" spans="1:41" x14ac:dyDescent="0.25">
      <c r="F88" t="str">
        <f t="shared" si="12"/>
        <v xml:space="preserve"> </v>
      </c>
    </row>
    <row r="89" spans="1:41" x14ac:dyDescent="0.25">
      <c r="F89" t="str">
        <f t="shared" si="12"/>
        <v xml:space="preserve"> </v>
      </c>
    </row>
  </sheetData>
  <mergeCells count="6">
    <mergeCell ref="AJ1:AN1"/>
    <mergeCell ref="A1:E1"/>
    <mergeCell ref="H1:L1"/>
    <mergeCell ref="O1:S1"/>
    <mergeCell ref="V1:Z1"/>
    <mergeCell ref="AC1:A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C0-46FE-4FB9-9529-3176DD5EB01B}">
  <dimension ref="A1:H7"/>
  <sheetViews>
    <sheetView workbookViewId="0">
      <selection activeCell="G1" sqref="G1"/>
    </sheetView>
  </sheetViews>
  <sheetFormatPr defaultRowHeight="15" x14ac:dyDescent="0.25"/>
  <cols>
    <col min="1" max="1" width="10.5703125" bestFit="1" customWidth="1"/>
    <col min="8" max="8" width="9.140625" style="59"/>
  </cols>
  <sheetData>
    <row r="1" spans="1:8" s="57" customFormat="1" ht="15.75" thickBot="1" x14ac:dyDescent="0.3">
      <c r="A1" s="50" t="s">
        <v>895</v>
      </c>
      <c r="B1" s="54" t="s">
        <v>69</v>
      </c>
      <c r="C1" s="55" t="s">
        <v>70</v>
      </c>
      <c r="D1" s="55" t="s">
        <v>71</v>
      </c>
      <c r="E1" s="55" t="s">
        <v>72</v>
      </c>
      <c r="F1" s="55" t="s">
        <v>73</v>
      </c>
      <c r="G1" s="56" t="s">
        <v>74</v>
      </c>
      <c r="H1" s="58" t="s">
        <v>896</v>
      </c>
    </row>
    <row r="2" spans="1:8" x14ac:dyDescent="0.25">
      <c r="A2" s="51" t="s">
        <v>92</v>
      </c>
      <c r="B2" s="35">
        <v>197</v>
      </c>
      <c r="C2" s="49">
        <v>188</v>
      </c>
      <c r="D2" s="49">
        <v>284</v>
      </c>
      <c r="E2" s="49">
        <v>253</v>
      </c>
      <c r="F2" s="49">
        <v>323</v>
      </c>
      <c r="G2" s="33">
        <v>254</v>
      </c>
      <c r="H2" s="60">
        <v>1499</v>
      </c>
    </row>
    <row r="3" spans="1:8" x14ac:dyDescent="0.25">
      <c r="A3" s="52" t="s">
        <v>93</v>
      </c>
      <c r="B3" s="36">
        <v>176</v>
      </c>
      <c r="C3" s="47">
        <v>161</v>
      </c>
      <c r="D3" s="47">
        <v>188</v>
      </c>
      <c r="E3" s="47">
        <v>117</v>
      </c>
      <c r="F3" s="47">
        <v>105</v>
      </c>
      <c r="G3" s="42">
        <v>73</v>
      </c>
      <c r="H3" s="60">
        <v>820</v>
      </c>
    </row>
    <row r="4" spans="1:8" x14ac:dyDescent="0.25">
      <c r="A4" s="52" t="s">
        <v>94</v>
      </c>
      <c r="B4" s="36">
        <v>42</v>
      </c>
      <c r="C4" s="47">
        <v>124</v>
      </c>
      <c r="D4" s="47">
        <v>25</v>
      </c>
      <c r="E4" s="47">
        <v>49</v>
      </c>
      <c r="F4" s="47">
        <v>43</v>
      </c>
      <c r="G4" s="42">
        <v>72</v>
      </c>
      <c r="H4" s="60">
        <v>355</v>
      </c>
    </row>
    <row r="5" spans="1:8" x14ac:dyDescent="0.25">
      <c r="A5" s="52" t="s">
        <v>95</v>
      </c>
      <c r="B5" s="36">
        <v>61</v>
      </c>
      <c r="C5" s="47">
        <v>232</v>
      </c>
      <c r="D5" s="47">
        <v>145</v>
      </c>
      <c r="E5" s="47">
        <v>230</v>
      </c>
      <c r="F5" s="47">
        <v>110</v>
      </c>
      <c r="G5" s="42">
        <v>167</v>
      </c>
      <c r="H5" s="60">
        <v>945</v>
      </c>
    </row>
    <row r="6" spans="1:8" x14ac:dyDescent="0.25">
      <c r="A6" s="52" t="s">
        <v>96</v>
      </c>
      <c r="B6" s="36">
        <v>190</v>
      </c>
      <c r="C6" s="47">
        <v>23</v>
      </c>
      <c r="D6" s="47">
        <v>177</v>
      </c>
      <c r="E6" s="47">
        <v>53</v>
      </c>
      <c r="F6" s="47">
        <v>114</v>
      </c>
      <c r="G6" s="42">
        <v>136</v>
      </c>
      <c r="H6" s="60">
        <v>693</v>
      </c>
    </row>
    <row r="7" spans="1:8" ht="15.75" thickBot="1" x14ac:dyDescent="0.3">
      <c r="A7" s="53" t="s">
        <v>97</v>
      </c>
      <c r="B7" s="39">
        <v>116</v>
      </c>
      <c r="C7" s="48">
        <v>111</v>
      </c>
      <c r="D7" s="48">
        <v>96</v>
      </c>
      <c r="E7" s="48">
        <v>120</v>
      </c>
      <c r="F7" s="48">
        <v>126</v>
      </c>
      <c r="G7" s="43">
        <v>53</v>
      </c>
      <c r="H7" s="61">
        <v>622</v>
      </c>
    </row>
  </sheetData>
  <conditionalFormatting sqref="B2:B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:G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5442-8BE6-47D5-90C5-A62C49EB9C0B}">
  <dimension ref="A1:BW121"/>
  <sheetViews>
    <sheetView topLeftCell="A25" zoomScale="55" zoomScaleNormal="55" workbookViewId="0">
      <selection activeCell="G2" sqref="G2"/>
    </sheetView>
  </sheetViews>
  <sheetFormatPr defaultRowHeight="15" x14ac:dyDescent="0.25"/>
  <cols>
    <col min="1" max="3" width="8.85546875" style="20"/>
    <col min="5" max="5" width="8.85546875" style="20"/>
    <col min="6" max="6" width="13.140625" style="20" bestFit="1" customWidth="1"/>
    <col min="7" max="7" width="11.5703125" style="20" bestFit="1" customWidth="1"/>
    <col min="9" max="11" width="8.85546875" style="22"/>
    <col min="13" max="15" width="8.85546875" style="22"/>
    <col min="17" max="19" width="8.85546875" style="24"/>
    <col min="21" max="23" width="8.85546875" style="24"/>
    <col min="25" max="27" width="8.85546875" style="26"/>
    <col min="29" max="31" width="8.85546875" style="26"/>
    <col min="33" max="35" width="8.85546875" style="28"/>
    <col min="37" max="39" width="8.85546875" style="28"/>
    <col min="41" max="43" width="8.85546875" style="30"/>
    <col min="45" max="47" width="8.85546875" style="30"/>
    <col min="49" max="49" width="22.42578125" bestFit="1" customWidth="1"/>
    <col min="57" max="57" width="22.42578125" bestFit="1" customWidth="1"/>
    <col min="61" max="61" width="22.42578125" bestFit="1" customWidth="1"/>
    <col min="65" max="65" width="22.42578125" bestFit="1" customWidth="1"/>
    <col min="69" max="69" width="22.42578125" bestFit="1" customWidth="1"/>
  </cols>
  <sheetData>
    <row r="1" spans="1:75" x14ac:dyDescent="0.25">
      <c r="A1" s="20" t="s">
        <v>57</v>
      </c>
      <c r="B1" s="20" t="s">
        <v>52</v>
      </c>
      <c r="C1" s="20" t="s">
        <v>9</v>
      </c>
      <c r="E1" s="20" t="s">
        <v>58</v>
      </c>
      <c r="F1" s="21" t="s">
        <v>54</v>
      </c>
      <c r="G1" s="21" t="s">
        <v>51</v>
      </c>
      <c r="I1" s="22" t="s">
        <v>59</v>
      </c>
      <c r="J1" s="22" t="s">
        <v>52</v>
      </c>
      <c r="K1" s="22" t="s">
        <v>9</v>
      </c>
      <c r="M1" s="22" t="s">
        <v>60</v>
      </c>
      <c r="N1" s="23" t="s">
        <v>54</v>
      </c>
      <c r="O1" s="23" t="s">
        <v>51</v>
      </c>
      <c r="Q1" s="24" t="s">
        <v>61</v>
      </c>
      <c r="R1" s="24" t="s">
        <v>52</v>
      </c>
      <c r="S1" s="24" t="s">
        <v>9</v>
      </c>
      <c r="U1" s="24" t="s">
        <v>62</v>
      </c>
      <c r="V1" s="25" t="s">
        <v>54</v>
      </c>
      <c r="W1" s="25" t="s">
        <v>51</v>
      </c>
      <c r="Y1" s="26" t="s">
        <v>63</v>
      </c>
      <c r="Z1" s="26" t="s">
        <v>52</v>
      </c>
      <c r="AA1" s="26" t="s">
        <v>9</v>
      </c>
      <c r="AC1" s="26" t="s">
        <v>64</v>
      </c>
      <c r="AD1" s="27" t="s">
        <v>54</v>
      </c>
      <c r="AE1" s="27" t="s">
        <v>51</v>
      </c>
      <c r="AG1" s="28" t="s">
        <v>65</v>
      </c>
      <c r="AH1" s="28" t="s">
        <v>52</v>
      </c>
      <c r="AI1" s="28" t="s">
        <v>9</v>
      </c>
      <c r="AK1" s="28" t="s">
        <v>66</v>
      </c>
      <c r="AL1" s="29" t="s">
        <v>54</v>
      </c>
      <c r="AM1" s="29" t="s">
        <v>51</v>
      </c>
      <c r="AO1" s="30" t="s">
        <v>67</v>
      </c>
      <c r="AP1" s="30" t="s">
        <v>52</v>
      </c>
      <c r="AQ1" s="30" t="s">
        <v>9</v>
      </c>
      <c r="AS1" s="30" t="s">
        <v>68</v>
      </c>
      <c r="AT1" s="31" t="s">
        <v>54</v>
      </c>
      <c r="AU1" s="31" t="s">
        <v>51</v>
      </c>
      <c r="AW1" s="20" t="s">
        <v>9</v>
      </c>
      <c r="AX1" s="20" t="s">
        <v>69</v>
      </c>
      <c r="AY1" s="20" t="s">
        <v>56</v>
      </c>
      <c r="BA1" s="20" t="s">
        <v>9</v>
      </c>
      <c r="BB1" s="20" t="s">
        <v>70</v>
      </c>
      <c r="BC1" s="20"/>
      <c r="BE1" s="24" t="s">
        <v>9</v>
      </c>
      <c r="BF1" s="24" t="s">
        <v>71</v>
      </c>
      <c r="BG1" s="24"/>
      <c r="BI1" s="26" t="s">
        <v>9</v>
      </c>
      <c r="BJ1" s="26" t="s">
        <v>72</v>
      </c>
      <c r="BK1" s="26"/>
      <c r="BM1" s="28" t="s">
        <v>9</v>
      </c>
      <c r="BN1" s="28" t="s">
        <v>73</v>
      </c>
      <c r="BO1" s="28"/>
      <c r="BQ1" s="30" t="s">
        <v>9</v>
      </c>
      <c r="BR1" s="30" t="s">
        <v>74</v>
      </c>
      <c r="BS1" s="30"/>
      <c r="BU1" s="32" t="s">
        <v>9</v>
      </c>
      <c r="BV1" s="32" t="s">
        <v>55</v>
      </c>
      <c r="BW1" s="32"/>
    </row>
    <row r="2" spans="1:75" x14ac:dyDescent="0.25">
      <c r="A2" s="20">
        <f>IFERROR(IF(Registration!A3="","",Registration!A3),"")</f>
        <v>1</v>
      </c>
      <c r="B2" s="20" t="str">
        <f>Registration!C3&amp;" "&amp;Registration!B3</f>
        <v>Liam Neil</v>
      </c>
      <c r="C2" s="20" t="str">
        <f>Registration!D3</f>
        <v>Berkshire</v>
      </c>
      <c r="E2" s="20">
        <v>1</v>
      </c>
      <c r="F2" s="20" t="str">
        <f>Results!F3</f>
        <v>Hampshire 1</v>
      </c>
      <c r="G2" s="20">
        <f>Results!B3</f>
        <v>61</v>
      </c>
      <c r="I2" s="22">
        <f>IFERROR(IF(Registration!F3="","",Registration!F3),"")</f>
        <v>1</v>
      </c>
      <c r="J2" s="22" t="str">
        <f>Registration!H3&amp;" "&amp;Registration!G3</f>
        <v>Tilly Davies-Dixon</v>
      </c>
      <c r="K2" s="22" t="str">
        <f>Registration!I3</f>
        <v>Berkshire</v>
      </c>
      <c r="M2" s="22">
        <v>1</v>
      </c>
      <c r="N2" s="22" t="str">
        <f>Results!M3</f>
        <v>Surrey 1</v>
      </c>
      <c r="O2" s="22">
        <f>Results!I3</f>
        <v>85</v>
      </c>
      <c r="Q2" s="24">
        <f>IFERROR(IF(Registration!K3="","",Registration!K3),"")</f>
        <v>1</v>
      </c>
      <c r="R2" s="24" t="str">
        <f>Registration!M3&amp;" "&amp;Registration!L3</f>
        <v>Henry Wilson</v>
      </c>
      <c r="S2" s="24" t="str">
        <f>Registration!N3</f>
        <v>Berkshire</v>
      </c>
      <c r="U2" s="24">
        <v>1</v>
      </c>
      <c r="V2" s="24" t="str">
        <f>Results!T3</f>
        <v>Hampshire 1</v>
      </c>
      <c r="W2" s="24">
        <f>Results!P3</f>
        <v>61</v>
      </c>
      <c r="Y2" s="26">
        <f>IFERROR(IF(Registration!P3="","",Registration!P3),"")</f>
        <v>1</v>
      </c>
      <c r="Z2" s="26" t="str">
        <f>Registration!R3&amp;" "&amp;Registration!Q3</f>
        <v>Victoria Marsh</v>
      </c>
      <c r="AA2" s="26" t="str">
        <f>Registration!S3</f>
        <v>Berkshire</v>
      </c>
      <c r="AC2" s="26">
        <v>1</v>
      </c>
      <c r="AD2" s="26" t="str">
        <f>Results!AA3</f>
        <v>Surrey 1</v>
      </c>
      <c r="AE2" s="26">
        <f>Results!W3</f>
        <v>82</v>
      </c>
      <c r="AG2" s="28">
        <f>IFERROR(IF(Registration!U3="","",Registration!U3),"")</f>
        <v>1</v>
      </c>
      <c r="AH2" s="28" t="str">
        <f>Registration!W3&amp;" "&amp;Registration!V3</f>
        <v>Toby Smith</v>
      </c>
      <c r="AI2" s="28" t="str">
        <f>Registration!X3</f>
        <v>Berkshire</v>
      </c>
      <c r="AK2" s="28">
        <v>1</v>
      </c>
      <c r="AL2" s="28" t="str">
        <f>Results!AH3</f>
        <v>Essex 1</v>
      </c>
      <c r="AM2" s="28">
        <f>Results!AD3</f>
        <v>23</v>
      </c>
      <c r="AO2" s="30">
        <f>IFERROR(IF(Registration!Z3="","",Registration!Z3),"")</f>
        <v>1</v>
      </c>
      <c r="AP2" s="30" t="str">
        <f>Registration!AB3&amp;" "&amp;Registration!AA3</f>
        <v>Ana Passos</v>
      </c>
      <c r="AQ2" s="30" t="str">
        <f>Registration!AC3</f>
        <v>Berkshire</v>
      </c>
      <c r="AS2" s="30">
        <v>1</v>
      </c>
      <c r="AT2" s="30" t="str">
        <f>Results!AO3</f>
        <v>Sussex 1</v>
      </c>
      <c r="AU2" s="30">
        <f>Results!AK3</f>
        <v>103</v>
      </c>
      <c r="AW2" s="20" t="s">
        <v>10</v>
      </c>
      <c r="AX2" s="20" t="e">
        <f>#REF!</f>
        <v>#REF!</v>
      </c>
      <c r="AY2" s="20" t="e">
        <f>RANK(AX2,AX$2:AX$15,1)</f>
        <v>#REF!</v>
      </c>
      <c r="BA2" s="20" t="s">
        <v>10</v>
      </c>
      <c r="BB2" s="20" t="e">
        <f>#REF!</f>
        <v>#REF!</v>
      </c>
      <c r="BC2" s="20" t="e">
        <f>RANK(BB2,BB$2:BB$15,1)</f>
        <v>#REF!</v>
      </c>
      <c r="BE2" s="24" t="s">
        <v>10</v>
      </c>
      <c r="BF2" s="24" t="e">
        <f>#REF!</f>
        <v>#REF!</v>
      </c>
      <c r="BG2" s="24" t="e">
        <f>RANK(BF2,BF$2:BF$15,1)</f>
        <v>#REF!</v>
      </c>
      <c r="BI2" s="26" t="s">
        <v>10</v>
      </c>
      <c r="BJ2" s="26" t="e">
        <f>#REF!</f>
        <v>#REF!</v>
      </c>
      <c r="BK2" s="26" t="e">
        <f>RANK(BJ2,BJ$2:BJ$15,1)</f>
        <v>#REF!</v>
      </c>
      <c r="BM2" s="28" t="s">
        <v>10</v>
      </c>
      <c r="BN2" s="28" t="e">
        <f>#REF!</f>
        <v>#REF!</v>
      </c>
      <c r="BO2" s="28" t="e">
        <f>RANK(BN2,BN$2:BN$15,1)</f>
        <v>#REF!</v>
      </c>
      <c r="BQ2" s="30" t="s">
        <v>10</v>
      </c>
      <c r="BR2" s="30" t="e">
        <f>#REF!</f>
        <v>#REF!</v>
      </c>
      <c r="BS2" s="30" t="e">
        <f>RANK(BR2,BR$2:BR$15,1)</f>
        <v>#REF!</v>
      </c>
      <c r="BU2" s="32" t="s">
        <v>10</v>
      </c>
      <c r="BV2" s="32" t="e">
        <f>AX2+BB2+BF2+BJ2+BN2+BR2</f>
        <v>#REF!</v>
      </c>
      <c r="BW2" s="32" t="e">
        <f>RANK(BV2,BV$2:BV$15,1)</f>
        <v>#REF!</v>
      </c>
    </row>
    <row r="3" spans="1:75" x14ac:dyDescent="0.25">
      <c r="A3" s="20">
        <f>IFERROR(IF(Registration!A4="","",Registration!A4),"")</f>
        <v>2</v>
      </c>
      <c r="B3" s="20" t="str">
        <f>Registration!C4&amp;" "&amp;Registration!B4</f>
        <v>Arthur Evans</v>
      </c>
      <c r="C3" s="20" t="str">
        <f>Registration!D4</f>
        <v>Berkshire</v>
      </c>
      <c r="E3" s="20">
        <v>2</v>
      </c>
      <c r="F3" s="20" t="str">
        <f>Results!F4</f>
        <v>Hampshire 2</v>
      </c>
      <c r="G3" s="20">
        <f>Results!B4</f>
        <v>62</v>
      </c>
      <c r="I3" s="22">
        <f>IFERROR(IF(Registration!F4="","",Registration!F4),"")</f>
        <v>2</v>
      </c>
      <c r="J3" s="22" t="str">
        <f>Registration!H4&amp;" "&amp;Registration!G4</f>
        <v>Grace Page</v>
      </c>
      <c r="K3" s="22" t="str">
        <f>Registration!I4</f>
        <v>Berkshire</v>
      </c>
      <c r="M3" s="22">
        <v>2</v>
      </c>
      <c r="N3" s="22" t="str">
        <f>Results!M4</f>
        <v>Surrey 2</v>
      </c>
      <c r="O3" s="22">
        <f>Results!I4</f>
        <v>93</v>
      </c>
      <c r="Q3" s="24">
        <f>IFERROR(IF(Registration!K4="","",Registration!K4),"")</f>
        <v>2</v>
      </c>
      <c r="R3" s="24" t="str">
        <f>Registration!M4&amp;" "&amp;Registration!L4</f>
        <v>Max Bullock</v>
      </c>
      <c r="S3" s="24" t="str">
        <f>Registration!N4</f>
        <v>Berkshire</v>
      </c>
      <c r="U3" s="24">
        <v>2</v>
      </c>
      <c r="V3" s="24" t="str">
        <f>Results!T4</f>
        <v>Hampshire 2</v>
      </c>
      <c r="W3" s="24">
        <f>Results!P4</f>
        <v>62</v>
      </c>
      <c r="Y3" s="26">
        <f>IFERROR(IF(Registration!P4="","",Registration!P4),"")</f>
        <v>2</v>
      </c>
      <c r="Z3" s="26" t="str">
        <f>Registration!R4&amp;" "&amp;Registration!Q4</f>
        <v>Abha Panda</v>
      </c>
      <c r="AA3" s="26" t="str">
        <f>Registration!S4</f>
        <v>Berkshire</v>
      </c>
      <c r="AC3" s="26">
        <v>2</v>
      </c>
      <c r="AD3" s="26" t="str">
        <f>Results!AA4</f>
        <v>Hampshire 1</v>
      </c>
      <c r="AE3" s="26">
        <f>Results!W4</f>
        <v>61</v>
      </c>
      <c r="AG3" s="28">
        <f>IFERROR(IF(Registration!U4="","",Registration!U4),"")</f>
        <v>2</v>
      </c>
      <c r="AH3" s="28" t="str">
        <f>Registration!W4&amp;" "&amp;Registration!V4</f>
        <v>Sebastian Clark</v>
      </c>
      <c r="AI3" s="28" t="str">
        <f>Registration!X4</f>
        <v>Berkshire</v>
      </c>
      <c r="AK3" s="28">
        <v>2</v>
      </c>
      <c r="AL3" s="28" t="str">
        <f>Results!AH4</f>
        <v>Hampshire 1</v>
      </c>
      <c r="AM3" s="28">
        <f>Results!AD4</f>
        <v>63</v>
      </c>
      <c r="AO3" s="30">
        <f>IFERROR(IF(Registration!Z4="","",Registration!Z4),"")</f>
        <v>2</v>
      </c>
      <c r="AP3" s="30" t="str">
        <f>Registration!AB4&amp;" "&amp;Registration!AA4</f>
        <v>Jess Clay</v>
      </c>
      <c r="AQ3" s="30" t="str">
        <f>Registration!AC4</f>
        <v>Berkshire</v>
      </c>
      <c r="AS3" s="30">
        <v>2</v>
      </c>
      <c r="AT3" s="30" t="str">
        <f>Results!AO4</f>
        <v>Essex 1</v>
      </c>
      <c r="AU3" s="30">
        <f>Results!AK4</f>
        <v>21</v>
      </c>
      <c r="AW3" s="20" t="s">
        <v>11</v>
      </c>
      <c r="AX3" s="20" t="e">
        <f>#REF!</f>
        <v>#REF!</v>
      </c>
      <c r="AY3" s="20" t="e">
        <f t="shared" ref="AY3:AY15" si="0">RANK(AX3,AX$2:AX$15,1)</f>
        <v>#REF!</v>
      </c>
      <c r="BA3" s="20" t="s">
        <v>11</v>
      </c>
      <c r="BB3" s="20" t="e">
        <f>#REF!</f>
        <v>#REF!</v>
      </c>
      <c r="BC3" s="20" t="e">
        <f t="shared" ref="BC3:BC15" si="1">RANK(BB3,BB$2:BB$15,1)</f>
        <v>#REF!</v>
      </c>
      <c r="BE3" s="24" t="s">
        <v>11</v>
      </c>
      <c r="BF3" s="24" t="e">
        <f>#REF!</f>
        <v>#REF!</v>
      </c>
      <c r="BG3" s="24" t="e">
        <f t="shared" ref="BG3:BG15" si="2">RANK(BF3,BF$2:BF$15,1)</f>
        <v>#REF!</v>
      </c>
      <c r="BI3" s="26" t="s">
        <v>11</v>
      </c>
      <c r="BJ3" s="26" t="e">
        <f>#REF!</f>
        <v>#REF!</v>
      </c>
      <c r="BK3" s="26" t="e">
        <f t="shared" ref="BK3:BK15" si="3">RANK(BJ3,BJ$2:BJ$15,1)</f>
        <v>#REF!</v>
      </c>
      <c r="BM3" s="28" t="s">
        <v>11</v>
      </c>
      <c r="BN3" s="28" t="e">
        <f>#REF!</f>
        <v>#REF!</v>
      </c>
      <c r="BO3" s="28" t="e">
        <f t="shared" ref="BO3:BO15" si="4">RANK(BN3,BN$2:BN$15,1)</f>
        <v>#REF!</v>
      </c>
      <c r="BQ3" s="30" t="s">
        <v>11</v>
      </c>
      <c r="BR3" s="30" t="e">
        <f>#REF!</f>
        <v>#REF!</v>
      </c>
      <c r="BS3" s="30" t="e">
        <f t="shared" ref="BS3:BS15" si="5">RANK(BR3,BR$2:BR$15,1)</f>
        <v>#REF!</v>
      </c>
      <c r="BU3" s="32" t="s">
        <v>11</v>
      </c>
      <c r="BV3" s="32" t="e">
        <f t="shared" ref="BV3:BV15" si="6">AX3+BB3+BF3+BJ3+BN3+BR3</f>
        <v>#REF!</v>
      </c>
      <c r="BW3" s="32" t="e">
        <f t="shared" ref="BW3:BW15" si="7">RANK(BV3,BV$2:BV$15,1)</f>
        <v>#REF!</v>
      </c>
    </row>
    <row r="4" spans="1:75" x14ac:dyDescent="0.25">
      <c r="A4" s="20">
        <f>IFERROR(IF(Registration!A5="","",Registration!A5),"")</f>
        <v>3</v>
      </c>
      <c r="B4" s="20" t="str">
        <f>Registration!C5&amp;" "&amp;Registration!B5</f>
        <v>Reuben Webb</v>
      </c>
      <c r="C4" s="20" t="str">
        <f>Registration!D5</f>
        <v>Berkshire</v>
      </c>
      <c r="E4" s="20">
        <v>3</v>
      </c>
      <c r="F4" s="20" t="str">
        <f>Results!F5</f>
        <v>Kent 1</v>
      </c>
      <c r="G4" s="20">
        <f>Results!B5</f>
        <v>46</v>
      </c>
      <c r="I4" s="22">
        <f>IFERROR(IF(Registration!F5="","",Registration!F5),"")</f>
        <v>3</v>
      </c>
      <c r="J4" s="22" t="str">
        <f>Registration!H5&amp;" "&amp;Registration!G5</f>
        <v>April Dodson</v>
      </c>
      <c r="K4" s="22" t="str">
        <f>Registration!I5</f>
        <v>Berkshire</v>
      </c>
      <c r="M4" s="22">
        <v>3</v>
      </c>
      <c r="N4" s="22" t="str">
        <f>Results!M5</f>
        <v>Surrey 3</v>
      </c>
      <c r="O4" s="22">
        <f>Results!I5</f>
        <v>88</v>
      </c>
      <c r="Q4" s="24">
        <f>IFERROR(IF(Registration!K5="","",Registration!K5),"")</f>
        <v>3</v>
      </c>
      <c r="R4" s="24" t="str">
        <f>Registration!M5&amp;" "&amp;Registration!L5</f>
        <v>Adam Poll</v>
      </c>
      <c r="S4" s="24" t="str">
        <f>Registration!N5</f>
        <v>Berkshire</v>
      </c>
      <c r="U4" s="24">
        <v>3</v>
      </c>
      <c r="V4" s="24" t="str">
        <f>Results!T5</f>
        <v>Hampshire 3</v>
      </c>
      <c r="W4" s="24">
        <f>Results!P5</f>
        <v>63</v>
      </c>
      <c r="Y4" s="26">
        <f>IFERROR(IF(Registration!P5="","",Registration!P5),"")</f>
        <v>3</v>
      </c>
      <c r="Z4" s="26" t="str">
        <f>Registration!R5&amp;" "&amp;Registration!Q5</f>
        <v>Quinn Bookless</v>
      </c>
      <c r="AA4" s="26" t="str">
        <f>Registration!S5</f>
        <v>Berkshire</v>
      </c>
      <c r="AC4" s="26">
        <v>3</v>
      </c>
      <c r="AD4" s="26" t="str">
        <f>Results!AA5</f>
        <v>Surrey 2</v>
      </c>
      <c r="AE4" s="26">
        <f>Results!W5</f>
        <v>87</v>
      </c>
      <c r="AG4" s="28">
        <f>IFERROR(IF(Registration!U5="","",Registration!U5),"")</f>
        <v>3</v>
      </c>
      <c r="AH4" s="28" t="str">
        <f>Registration!W5&amp;" "&amp;Registration!V5</f>
        <v>Josh Hatt</v>
      </c>
      <c r="AI4" s="28" t="str">
        <f>Registration!X5</f>
        <v>Berkshire</v>
      </c>
      <c r="AK4" s="28">
        <v>3</v>
      </c>
      <c r="AL4" s="28" t="str">
        <f>Results!AH5</f>
        <v>Hampshire 2</v>
      </c>
      <c r="AM4" s="28">
        <f>Results!AD5</f>
        <v>62</v>
      </c>
      <c r="AO4" s="30">
        <f>IFERROR(IF(Registration!Z5="","",Registration!Z5),"")</f>
        <v>3</v>
      </c>
      <c r="AP4" s="30" t="str">
        <f>Registration!AB5&amp;" "&amp;Registration!AA5</f>
        <v>Martha Brennan</v>
      </c>
      <c r="AQ4" s="30" t="str">
        <f>Registration!AC5</f>
        <v>Berkshire</v>
      </c>
      <c r="AS4" s="30">
        <v>3</v>
      </c>
      <c r="AT4" s="30" t="str">
        <f>Results!AO5</f>
        <v>Essex 2</v>
      </c>
      <c r="AU4" s="30">
        <f>Results!AK5</f>
        <v>23</v>
      </c>
      <c r="AW4" s="20" t="s">
        <v>16</v>
      </c>
      <c r="AX4" s="20" t="e">
        <f>#REF!</f>
        <v>#REF!</v>
      </c>
      <c r="AY4" s="20" t="e">
        <f t="shared" si="0"/>
        <v>#REF!</v>
      </c>
      <c r="BA4" s="20" t="s">
        <v>16</v>
      </c>
      <c r="BB4" s="20" t="e">
        <f>#REF!</f>
        <v>#REF!</v>
      </c>
      <c r="BC4" s="20" t="e">
        <f t="shared" si="1"/>
        <v>#REF!</v>
      </c>
      <c r="BE4" s="24" t="s">
        <v>16</v>
      </c>
      <c r="BF4" s="24" t="e">
        <f>#REF!</f>
        <v>#REF!</v>
      </c>
      <c r="BG4" s="24" t="e">
        <f t="shared" si="2"/>
        <v>#REF!</v>
      </c>
      <c r="BI4" s="26" t="s">
        <v>16</v>
      </c>
      <c r="BJ4" s="26" t="e">
        <f>#REF!</f>
        <v>#REF!</v>
      </c>
      <c r="BK4" s="26" t="e">
        <f t="shared" si="3"/>
        <v>#REF!</v>
      </c>
      <c r="BM4" s="28" t="s">
        <v>16</v>
      </c>
      <c r="BN4" s="28" t="e">
        <f>#REF!</f>
        <v>#REF!</v>
      </c>
      <c r="BO4" s="28" t="e">
        <f t="shared" si="4"/>
        <v>#REF!</v>
      </c>
      <c r="BQ4" s="30" t="s">
        <v>16</v>
      </c>
      <c r="BR4" s="30" t="e">
        <f>#REF!</f>
        <v>#REF!</v>
      </c>
      <c r="BS4" s="30" t="e">
        <f t="shared" si="5"/>
        <v>#REF!</v>
      </c>
      <c r="BU4" s="32" t="s">
        <v>16</v>
      </c>
      <c r="BV4" s="32" t="e">
        <f t="shared" si="6"/>
        <v>#REF!</v>
      </c>
      <c r="BW4" s="32" t="e">
        <f t="shared" si="7"/>
        <v>#REF!</v>
      </c>
    </row>
    <row r="5" spans="1:75" x14ac:dyDescent="0.25">
      <c r="A5" s="20">
        <f>IFERROR(IF(Registration!A6="","",Registration!A6),"")</f>
        <v>4</v>
      </c>
      <c r="B5" s="20" t="str">
        <f>Registration!C6&amp;" "&amp;Registration!B6</f>
        <v>Wilf May</v>
      </c>
      <c r="C5" s="20" t="str">
        <f>Registration!D6</f>
        <v>Berkshire</v>
      </c>
      <c r="E5" s="20">
        <v>4</v>
      </c>
      <c r="F5" s="20" t="str">
        <f>Results!F6</f>
        <v>Kent 2</v>
      </c>
      <c r="G5" s="20">
        <f>Results!B6</f>
        <v>42</v>
      </c>
      <c r="I5" s="22">
        <f>IFERROR(IF(Registration!F6="","",Registration!F6),"")</f>
        <v>4</v>
      </c>
      <c r="J5" s="22" t="str">
        <f>Registration!H6&amp;" "&amp;Registration!G6</f>
        <v>Olivia Bentley</v>
      </c>
      <c r="K5" s="22" t="str">
        <f>Registration!I6</f>
        <v>Berkshire</v>
      </c>
      <c r="M5" s="22">
        <v>4</v>
      </c>
      <c r="N5" s="22" t="str">
        <f>Results!M6</f>
        <v>Surrey 4</v>
      </c>
      <c r="O5" s="22">
        <f>Results!I6</f>
        <v>82</v>
      </c>
      <c r="Q5" s="24">
        <f>IFERROR(IF(Registration!K6="","",Registration!K6),"")</f>
        <v>4</v>
      </c>
      <c r="R5" s="24" t="str">
        <f>Registration!M6&amp;" "&amp;Registration!L6</f>
        <v>Sam Weeks</v>
      </c>
      <c r="S5" s="24" t="str">
        <f>Registration!N6</f>
        <v>Berkshire</v>
      </c>
      <c r="U5" s="24">
        <v>4</v>
      </c>
      <c r="V5" s="24" t="str">
        <f>Results!T6</f>
        <v>Berkshire 1</v>
      </c>
      <c r="W5" s="24">
        <f>Results!P6</f>
        <v>13</v>
      </c>
      <c r="Y5" s="26">
        <f>IFERROR(IF(Registration!P6="","",Registration!P6),"")</f>
        <v>4</v>
      </c>
      <c r="Z5" s="26" t="str">
        <f>Registration!R6&amp;" "&amp;Registration!Q6</f>
        <v>Isla Laurie-Pile</v>
      </c>
      <c r="AA5" s="26" t="str">
        <f>Registration!S6</f>
        <v>Berkshire</v>
      </c>
      <c r="AC5" s="26">
        <v>4</v>
      </c>
      <c r="AD5" s="26" t="str">
        <f>Results!AA6</f>
        <v>Hampshire 2</v>
      </c>
      <c r="AE5" s="26">
        <f>Results!W6</f>
        <v>62</v>
      </c>
      <c r="AG5" s="28">
        <f>IFERROR(IF(Registration!U6="","",Registration!U6),"")</f>
        <v>4</v>
      </c>
      <c r="AH5" s="28" t="str">
        <f>Registration!W6&amp;" "&amp;Registration!V6</f>
        <v>Thomas Hyde</v>
      </c>
      <c r="AI5" s="28" t="str">
        <f>Registration!X6</f>
        <v>Berkshire</v>
      </c>
      <c r="AK5" s="28">
        <v>4</v>
      </c>
      <c r="AL5" s="28" t="str">
        <f>Results!AH6</f>
        <v>Essex 2</v>
      </c>
      <c r="AM5" s="28">
        <f>Results!AD6</f>
        <v>21</v>
      </c>
      <c r="AO5" s="30">
        <f>IFERROR(IF(Registration!Z6="","",Registration!Z6),"")</f>
        <v>4</v>
      </c>
      <c r="AP5" s="30" t="str">
        <f>Registration!AB6&amp;" "&amp;Registration!AA6</f>
        <v>Sienna Roos</v>
      </c>
      <c r="AQ5" s="30" t="str">
        <f>Registration!AC6</f>
        <v>Berkshire</v>
      </c>
      <c r="AS5" s="30">
        <v>4</v>
      </c>
      <c r="AT5" s="30" t="str">
        <f>Results!AO6</f>
        <v>Sussex 2</v>
      </c>
      <c r="AU5" s="30">
        <f>Results!AK6</f>
        <v>107</v>
      </c>
      <c r="AW5" s="20" t="s">
        <v>22</v>
      </c>
      <c r="AX5" s="20" t="e">
        <f>#REF!</f>
        <v>#REF!</v>
      </c>
      <c r="AY5" s="20" t="e">
        <f t="shared" si="0"/>
        <v>#REF!</v>
      </c>
      <c r="BA5" s="20" t="s">
        <v>22</v>
      </c>
      <c r="BB5" s="20" t="e">
        <f>#REF!</f>
        <v>#REF!</v>
      </c>
      <c r="BC5" s="20" t="e">
        <f t="shared" si="1"/>
        <v>#REF!</v>
      </c>
      <c r="BE5" s="24" t="s">
        <v>22</v>
      </c>
      <c r="BF5" s="24" t="e">
        <f>#REF!</f>
        <v>#REF!</v>
      </c>
      <c r="BG5" s="24" t="e">
        <f t="shared" si="2"/>
        <v>#REF!</v>
      </c>
      <c r="BI5" s="26" t="s">
        <v>22</v>
      </c>
      <c r="BJ5" s="26" t="e">
        <f>#REF!</f>
        <v>#REF!</v>
      </c>
      <c r="BK5" s="26" t="e">
        <f t="shared" si="3"/>
        <v>#REF!</v>
      </c>
      <c r="BM5" s="28" t="s">
        <v>22</v>
      </c>
      <c r="BN5" s="28" t="e">
        <f>#REF!</f>
        <v>#REF!</v>
      </c>
      <c r="BO5" s="28" t="e">
        <f t="shared" si="4"/>
        <v>#REF!</v>
      </c>
      <c r="BQ5" s="30" t="s">
        <v>22</v>
      </c>
      <c r="BR5" s="30" t="e">
        <f>#REF!</f>
        <v>#REF!</v>
      </c>
      <c r="BS5" s="30" t="e">
        <f t="shared" si="5"/>
        <v>#REF!</v>
      </c>
      <c r="BU5" s="32" t="s">
        <v>22</v>
      </c>
      <c r="BV5" s="32" t="e">
        <f t="shared" si="6"/>
        <v>#REF!</v>
      </c>
      <c r="BW5" s="32" t="e">
        <f t="shared" si="7"/>
        <v>#REF!</v>
      </c>
    </row>
    <row r="6" spans="1:75" x14ac:dyDescent="0.25">
      <c r="A6" s="20">
        <f>IFERROR(IF(Registration!A7="","",Registration!A7),"")</f>
        <v>5</v>
      </c>
      <c r="B6" s="20" t="str">
        <f>Registration!C7&amp;" "&amp;Registration!B7</f>
        <v>Benjamin Robinson</v>
      </c>
      <c r="C6" s="20" t="str">
        <f>Registration!D7</f>
        <v>Berkshire</v>
      </c>
      <c r="E6" s="20">
        <v>5</v>
      </c>
      <c r="F6" s="20" t="str">
        <f>Results!F7</f>
        <v>Hampshire 3</v>
      </c>
      <c r="G6" s="20">
        <f>Results!B7</f>
        <v>66</v>
      </c>
      <c r="I6" s="22">
        <f>IFERROR(IF(Registration!F7="","",Registration!F7),"")</f>
        <v>5</v>
      </c>
      <c r="J6" s="22" t="str">
        <f>Registration!H7&amp;" "&amp;Registration!G7</f>
        <v>Orla Holmes</v>
      </c>
      <c r="K6" s="22" t="str">
        <f>Registration!I7</f>
        <v>Berkshire</v>
      </c>
      <c r="M6" s="22">
        <v>5</v>
      </c>
      <c r="N6" s="22" t="str">
        <f>Results!M7</f>
        <v>Surrey 5</v>
      </c>
      <c r="O6" s="22">
        <f>Results!I7</f>
        <v>87</v>
      </c>
      <c r="Q6" s="24">
        <f>IFERROR(IF(Registration!K7="","",Registration!K7),"")</f>
        <v>5</v>
      </c>
      <c r="R6" s="24" t="str">
        <f>Registration!M7&amp;" "&amp;Registration!L7</f>
        <v>Malakai Palmason</v>
      </c>
      <c r="S6" s="24" t="str">
        <f>Registration!N7</f>
        <v>Berkshire</v>
      </c>
      <c r="U6" s="24">
        <v>5</v>
      </c>
      <c r="V6" s="24" t="str">
        <f>Results!T7</f>
        <v>Hampshire 4</v>
      </c>
      <c r="W6" s="24">
        <f>Results!P7</f>
        <v>66</v>
      </c>
      <c r="Y6" s="26">
        <f>IFERROR(IF(Registration!P7="","",Registration!P7),"")</f>
        <v>5</v>
      </c>
      <c r="Z6" s="26" t="str">
        <f>Registration!R7&amp;" "&amp;Registration!Q7</f>
        <v>Roxanna Heffer</v>
      </c>
      <c r="AA6" s="26" t="str">
        <f>Registration!S7</f>
        <v>Berkshire</v>
      </c>
      <c r="AC6" s="26">
        <v>5</v>
      </c>
      <c r="AD6" s="26" t="str">
        <f>Results!AA7</f>
        <v>Hampshire 3</v>
      </c>
      <c r="AE6" s="26">
        <f>Results!W7</f>
        <v>63</v>
      </c>
      <c r="AG6" s="28">
        <f>IFERROR(IF(Registration!U7="","",Registration!U7),"")</f>
        <v>5</v>
      </c>
      <c r="AH6" s="28" t="str">
        <f>Registration!W7&amp;" "&amp;Registration!V7</f>
        <v>Elliott Hily</v>
      </c>
      <c r="AI6" s="28" t="str">
        <f>Registration!X7</f>
        <v>Berkshire</v>
      </c>
      <c r="AK6" s="28">
        <v>5</v>
      </c>
      <c r="AL6" s="28" t="str">
        <f>Results!AH7</f>
        <v>Surrey 1</v>
      </c>
      <c r="AM6" s="28">
        <f>Results!AD7</f>
        <v>88</v>
      </c>
      <c r="AO6" s="30">
        <f>IFERROR(IF(Registration!Z7="","",Registration!Z7),"")</f>
        <v>5</v>
      </c>
      <c r="AP6" s="30" t="str">
        <f>Registration!AB7&amp;" "&amp;Registration!AA7</f>
        <v>Olive Muir</v>
      </c>
      <c r="AQ6" s="30" t="str">
        <f>Registration!AC7</f>
        <v>Berkshire</v>
      </c>
      <c r="AS6" s="30">
        <v>5</v>
      </c>
      <c r="AT6" s="30" t="str">
        <f>Results!AO7</f>
        <v>Sussex 3</v>
      </c>
      <c r="AU6" s="30">
        <f>Results!AK7</f>
        <v>119</v>
      </c>
      <c r="AW6" s="20" t="s">
        <v>26</v>
      </c>
      <c r="AX6" s="20" t="e">
        <f>#REF!</f>
        <v>#REF!</v>
      </c>
      <c r="AY6" s="20" t="e">
        <f t="shared" si="0"/>
        <v>#REF!</v>
      </c>
      <c r="BA6" s="20" t="s">
        <v>26</v>
      </c>
      <c r="BB6" s="20" t="e">
        <f>#REF!</f>
        <v>#REF!</v>
      </c>
      <c r="BC6" s="20" t="e">
        <f t="shared" si="1"/>
        <v>#REF!</v>
      </c>
      <c r="BE6" s="24" t="s">
        <v>26</v>
      </c>
      <c r="BF6" s="24" t="e">
        <f>#REF!</f>
        <v>#REF!</v>
      </c>
      <c r="BG6" s="24" t="e">
        <f t="shared" si="2"/>
        <v>#REF!</v>
      </c>
      <c r="BI6" s="26" t="s">
        <v>26</v>
      </c>
      <c r="BJ6" s="26" t="e">
        <f>#REF!</f>
        <v>#REF!</v>
      </c>
      <c r="BK6" s="26" t="e">
        <f t="shared" si="3"/>
        <v>#REF!</v>
      </c>
      <c r="BM6" s="28" t="s">
        <v>26</v>
      </c>
      <c r="BN6" s="28" t="e">
        <f>#REF!</f>
        <v>#REF!</v>
      </c>
      <c r="BO6" s="28" t="e">
        <f t="shared" si="4"/>
        <v>#REF!</v>
      </c>
      <c r="BQ6" s="30" t="s">
        <v>26</v>
      </c>
      <c r="BR6" s="30" t="e">
        <f>#REF!</f>
        <v>#REF!</v>
      </c>
      <c r="BS6" s="30" t="e">
        <f t="shared" si="5"/>
        <v>#REF!</v>
      </c>
      <c r="BU6" s="32" t="s">
        <v>26</v>
      </c>
      <c r="BV6" s="32" t="e">
        <f t="shared" si="6"/>
        <v>#REF!</v>
      </c>
      <c r="BW6" s="32" t="e">
        <f t="shared" si="7"/>
        <v>#REF!</v>
      </c>
    </row>
    <row r="7" spans="1:75" x14ac:dyDescent="0.25">
      <c r="A7" s="20">
        <f>IFERROR(IF(Registration!A8="","",Registration!A8),"")</f>
        <v>6</v>
      </c>
      <c r="B7" s="20" t="str">
        <f>Registration!C8&amp;" "&amp;Registration!B8</f>
        <v>Thomas Ling</v>
      </c>
      <c r="C7" s="20" t="str">
        <f>Registration!D8</f>
        <v>Berkshire</v>
      </c>
      <c r="E7" s="20">
        <v>6</v>
      </c>
      <c r="F7" s="20" t="str">
        <f>Results!F8</f>
        <v>Surrey 1</v>
      </c>
      <c r="G7" s="20">
        <f>Results!B8</f>
        <v>82</v>
      </c>
      <c r="I7" s="22">
        <f>IFERROR(IF(Registration!F8="","",Registration!F8),"")</f>
        <v>6</v>
      </c>
      <c r="J7" s="22" t="str">
        <f>Registration!H8&amp;" "&amp;Registration!G8</f>
        <v>Daisy Aird</v>
      </c>
      <c r="K7" s="22" t="str">
        <f>Registration!I8</f>
        <v>Berkshire</v>
      </c>
      <c r="M7" s="22">
        <v>6</v>
      </c>
      <c r="N7" s="22" t="str">
        <f>Results!M8</f>
        <v>Hampshire 1</v>
      </c>
      <c r="O7" s="22">
        <f>Results!I8</f>
        <v>74</v>
      </c>
      <c r="Q7" s="24">
        <f>IFERROR(IF(Registration!K8="","",Registration!K8),"")</f>
        <v>6</v>
      </c>
      <c r="R7" s="24" t="str">
        <f>Registration!M8&amp;" "&amp;Registration!L8</f>
        <v>Tymon zygmuntowicz</v>
      </c>
      <c r="S7" s="24" t="str">
        <f>Registration!N8</f>
        <v>Berkshire</v>
      </c>
      <c r="U7" s="24">
        <v>6</v>
      </c>
      <c r="V7" s="24" t="str">
        <f>Results!T8</f>
        <v>Hampshire 5</v>
      </c>
      <c r="W7" s="24">
        <f>Results!P8</f>
        <v>64</v>
      </c>
      <c r="Y7" s="26">
        <f>IFERROR(IF(Registration!P8="","",Registration!P8),"")</f>
        <v>6</v>
      </c>
      <c r="Z7" s="26" t="str">
        <f>Registration!R8&amp;" "&amp;Registration!Q8</f>
        <v>Charlotte Bailey</v>
      </c>
      <c r="AA7" s="26" t="str">
        <f>Registration!S8</f>
        <v>Berkshire</v>
      </c>
      <c r="AC7" s="26">
        <v>6</v>
      </c>
      <c r="AD7" s="26" t="str">
        <f>Results!AA8</f>
        <v>Sussex 1</v>
      </c>
      <c r="AE7" s="26">
        <f>Results!W8</f>
        <v>109</v>
      </c>
      <c r="AG7" s="28">
        <f>IFERROR(IF(Registration!U8="","",Registration!U8),"")</f>
        <v>6</v>
      </c>
      <c r="AH7" s="28" t="str">
        <f>Registration!W8&amp;" "&amp;Registration!V8</f>
        <v>Cayzer Chowdury</v>
      </c>
      <c r="AI7" s="28" t="str">
        <f>Registration!X8</f>
        <v>Berkshire</v>
      </c>
      <c r="AK7" s="28">
        <v>6</v>
      </c>
      <c r="AL7" s="28" t="str">
        <f>Results!AH8</f>
        <v>Kent 1</v>
      </c>
      <c r="AM7" s="28">
        <f>Results!AD8</f>
        <v>42</v>
      </c>
      <c r="AO7" s="30">
        <f>IFERROR(IF(Registration!Z8="","",Registration!Z8),"")</f>
        <v>6</v>
      </c>
      <c r="AP7" s="30" t="str">
        <f>Registration!AB8&amp;" "&amp;Registration!AA8</f>
        <v>Claudia Van Der Westhuizen</v>
      </c>
      <c r="AQ7" s="30" t="str">
        <f>Registration!AC8</f>
        <v>Berkshire</v>
      </c>
      <c r="AS7" s="30">
        <v>6</v>
      </c>
      <c r="AT7" s="30" t="str">
        <f>Results!AO8</f>
        <v>Essex 3</v>
      </c>
      <c r="AU7" s="30">
        <f>Results!AK8</f>
        <v>22</v>
      </c>
      <c r="AW7" s="20" t="s">
        <v>27</v>
      </c>
      <c r="AX7" s="20" t="e">
        <f>#REF!</f>
        <v>#REF!</v>
      </c>
      <c r="AY7" s="20" t="e">
        <f t="shared" si="0"/>
        <v>#REF!</v>
      </c>
      <c r="BA7" s="20" t="s">
        <v>27</v>
      </c>
      <c r="BB7" s="20" t="e">
        <f>#REF!</f>
        <v>#REF!</v>
      </c>
      <c r="BC7" s="20" t="e">
        <f t="shared" si="1"/>
        <v>#REF!</v>
      </c>
      <c r="BE7" s="24" t="s">
        <v>27</v>
      </c>
      <c r="BF7" s="24" t="e">
        <f>#REF!</f>
        <v>#REF!</v>
      </c>
      <c r="BG7" s="24" t="e">
        <f t="shared" si="2"/>
        <v>#REF!</v>
      </c>
      <c r="BI7" s="26" t="s">
        <v>27</v>
      </c>
      <c r="BJ7" s="26" t="e">
        <f>#REF!</f>
        <v>#REF!</v>
      </c>
      <c r="BK7" s="26" t="e">
        <f t="shared" si="3"/>
        <v>#REF!</v>
      </c>
      <c r="BM7" s="28" t="s">
        <v>27</v>
      </c>
      <c r="BN7" s="28" t="e">
        <f>#REF!</f>
        <v>#REF!</v>
      </c>
      <c r="BO7" s="28" t="e">
        <f t="shared" si="4"/>
        <v>#REF!</v>
      </c>
      <c r="BQ7" s="30" t="s">
        <v>27</v>
      </c>
      <c r="BR7" s="30" t="e">
        <f>#REF!</f>
        <v>#REF!</v>
      </c>
      <c r="BS7" s="30" t="e">
        <f t="shared" si="5"/>
        <v>#REF!</v>
      </c>
      <c r="BU7" s="32" t="s">
        <v>27</v>
      </c>
      <c r="BV7" s="32" t="e">
        <f t="shared" si="6"/>
        <v>#REF!</v>
      </c>
      <c r="BW7" s="32" t="e">
        <f t="shared" si="7"/>
        <v>#REF!</v>
      </c>
    </row>
    <row r="8" spans="1:75" x14ac:dyDescent="0.25">
      <c r="A8" s="20">
        <f>IFERROR(IF(Registration!A9="","",Registration!A9),"")</f>
        <v>7</v>
      </c>
      <c r="B8" s="20" t="str">
        <f>Registration!C9&amp;" "&amp;Registration!B9</f>
        <v>Oskar Larkin</v>
      </c>
      <c r="C8" s="20" t="str">
        <f>Registration!D9</f>
        <v>Berkshire</v>
      </c>
      <c r="E8" s="20">
        <v>7</v>
      </c>
      <c r="F8" s="20" t="str">
        <f>Results!F9</f>
        <v>Hampshire 4</v>
      </c>
      <c r="G8" s="20">
        <f>Results!B9</f>
        <v>77</v>
      </c>
      <c r="I8" s="22">
        <f>IFERROR(IF(Registration!F9="","",Registration!F9),"")</f>
        <v>7</v>
      </c>
      <c r="J8" s="22" t="str">
        <f>Registration!H9&amp;" "&amp;Registration!G9</f>
        <v>Megan Bond</v>
      </c>
      <c r="K8" s="22" t="str">
        <f>Registration!I9</f>
        <v>Berkshire</v>
      </c>
      <c r="M8" s="22">
        <v>7</v>
      </c>
      <c r="N8" s="22" t="str">
        <f>Results!M9</f>
        <v>Hampshire 2</v>
      </c>
      <c r="O8" s="22">
        <f>Results!I9</f>
        <v>61</v>
      </c>
      <c r="Q8" s="24">
        <f>IFERROR(IF(Registration!K9="","",Registration!K9),"")</f>
        <v>7</v>
      </c>
      <c r="R8" s="24" t="str">
        <f>Registration!M9&amp;" "&amp;Registration!L9</f>
        <v>Joseph Brooker</v>
      </c>
      <c r="S8" s="24" t="str">
        <f>Registration!N9</f>
        <v>Berkshire</v>
      </c>
      <c r="U8" s="24">
        <v>7</v>
      </c>
      <c r="V8" s="24" t="str">
        <f>Results!T9</f>
        <v>Sussex 1</v>
      </c>
      <c r="W8" s="24">
        <f>Results!P9</f>
        <v>112</v>
      </c>
      <c r="Y8" s="26">
        <f>IFERROR(IF(Registration!P9="","",Registration!P9),"")</f>
        <v>7</v>
      </c>
      <c r="Z8" s="26" t="str">
        <f>Registration!R9&amp;" "&amp;Registration!Q9</f>
        <v>Anna Hall</v>
      </c>
      <c r="AA8" s="26" t="str">
        <f>Registration!S9</f>
        <v>Berkshire</v>
      </c>
      <c r="AC8" s="26">
        <v>7</v>
      </c>
      <c r="AD8" s="26" t="str">
        <f>Results!AA9</f>
        <v>Essex 1</v>
      </c>
      <c r="AE8" s="26">
        <f>Results!W9</f>
        <v>22</v>
      </c>
      <c r="AG8" s="28">
        <f>IFERROR(IF(Registration!U9="","",Registration!U9),"")</f>
        <v>7</v>
      </c>
      <c r="AH8" s="28" t="str">
        <f>Registration!W9&amp;" "&amp;Registration!V9</f>
        <v>Zac Shield</v>
      </c>
      <c r="AI8" s="28" t="str">
        <f>Registration!X9</f>
        <v>Berkshire</v>
      </c>
      <c r="AK8" s="28">
        <v>7</v>
      </c>
      <c r="AL8" s="28" t="str">
        <f>Results!AH9</f>
        <v>Hampshire 3</v>
      </c>
      <c r="AM8" s="28">
        <f>Results!AD9</f>
        <v>68</v>
      </c>
      <c r="AO8" s="30">
        <f>IFERROR(IF(Registration!Z9="","",Registration!Z9),"")</f>
        <v>7</v>
      </c>
      <c r="AP8" s="30" t="str">
        <f>Registration!AB9&amp;" "&amp;Registration!AA9</f>
        <v>Matilda Noble</v>
      </c>
      <c r="AQ8" s="30" t="str">
        <f>Registration!AC9</f>
        <v>Berkshire</v>
      </c>
      <c r="AS8" s="30">
        <v>7</v>
      </c>
      <c r="AT8" s="30" t="str">
        <f>Results!AO9</f>
        <v>Sussex 4</v>
      </c>
      <c r="AU8" s="30">
        <f>Results!AK9</f>
        <v>108</v>
      </c>
      <c r="AW8" s="20" t="s">
        <v>34</v>
      </c>
      <c r="AX8" s="20" t="e">
        <f>#REF!</f>
        <v>#REF!</v>
      </c>
      <c r="AY8" s="20" t="e">
        <f t="shared" si="0"/>
        <v>#REF!</v>
      </c>
      <c r="BA8" s="20" t="s">
        <v>34</v>
      </c>
      <c r="BB8" s="20" t="e">
        <f>#REF!</f>
        <v>#REF!</v>
      </c>
      <c r="BC8" s="20" t="e">
        <f t="shared" si="1"/>
        <v>#REF!</v>
      </c>
      <c r="BE8" s="24" t="s">
        <v>34</v>
      </c>
      <c r="BF8" s="24" t="e">
        <f>#REF!</f>
        <v>#REF!</v>
      </c>
      <c r="BG8" s="24" t="e">
        <f t="shared" si="2"/>
        <v>#REF!</v>
      </c>
      <c r="BI8" s="26" t="s">
        <v>34</v>
      </c>
      <c r="BJ8" s="26" t="e">
        <f>#REF!</f>
        <v>#REF!</v>
      </c>
      <c r="BK8" s="26" t="e">
        <f t="shared" si="3"/>
        <v>#REF!</v>
      </c>
      <c r="BM8" s="28" t="s">
        <v>34</v>
      </c>
      <c r="BN8" s="28" t="e">
        <f>#REF!</f>
        <v>#REF!</v>
      </c>
      <c r="BO8" s="28" t="e">
        <f t="shared" si="4"/>
        <v>#REF!</v>
      </c>
      <c r="BQ8" s="30" t="s">
        <v>34</v>
      </c>
      <c r="BR8" s="30" t="e">
        <f>#REF!</f>
        <v>#REF!</v>
      </c>
      <c r="BS8" s="30" t="e">
        <f t="shared" si="5"/>
        <v>#REF!</v>
      </c>
      <c r="BU8" s="32" t="s">
        <v>34</v>
      </c>
      <c r="BV8" s="32" t="e">
        <f t="shared" si="6"/>
        <v>#REF!</v>
      </c>
      <c r="BW8" s="32" t="e">
        <f t="shared" si="7"/>
        <v>#REF!</v>
      </c>
    </row>
    <row r="9" spans="1:75" x14ac:dyDescent="0.25">
      <c r="A9" s="20">
        <f>IFERROR(IF(Registration!A10="","",Registration!A10),"")</f>
        <v>8</v>
      </c>
      <c r="B9" s="20" t="str">
        <f>Registration!C10&amp;" "&amp;Registration!B10</f>
        <v>Razvan Lihat</v>
      </c>
      <c r="C9" s="20" t="str">
        <f>Registration!D10</f>
        <v>Berkshire</v>
      </c>
      <c r="E9" s="20">
        <v>8</v>
      </c>
      <c r="F9" s="20" t="str">
        <f>Results!F10</f>
        <v>Sussex 1</v>
      </c>
      <c r="G9" s="20">
        <f>Results!B10</f>
        <v>103</v>
      </c>
      <c r="I9" s="22">
        <f>IFERROR(IF(Registration!F10="","",Registration!F10),"")</f>
        <v>8</v>
      </c>
      <c r="J9" s="22" t="str">
        <f>Registration!H10&amp;" "&amp;Registration!G10</f>
        <v>Katelyn Gillon</v>
      </c>
      <c r="K9" s="22" t="str">
        <f>Registration!I10</f>
        <v>Berkshire</v>
      </c>
      <c r="M9" s="22">
        <v>8</v>
      </c>
      <c r="N9" s="22" t="str">
        <f>Results!M10</f>
        <v>Surrey 6</v>
      </c>
      <c r="O9" s="22">
        <f>Results!I10</f>
        <v>97</v>
      </c>
      <c r="Q9" s="24">
        <f>IFERROR(IF(Registration!K10="","",Registration!K10),"")</f>
        <v>8</v>
      </c>
      <c r="R9" s="24" t="str">
        <f>Registration!M10&amp;" "&amp;Registration!L10</f>
        <v>Aidan Gallagher</v>
      </c>
      <c r="S9" s="24" t="str">
        <f>Registration!N10</f>
        <v>Berkshire</v>
      </c>
      <c r="U9" s="24">
        <v>8</v>
      </c>
      <c r="V9" s="24" t="str">
        <f>Results!T10</f>
        <v>Hampshire 6</v>
      </c>
      <c r="W9" s="24">
        <f>Results!P10</f>
        <v>67</v>
      </c>
      <c r="Y9" s="26">
        <f>IFERROR(IF(Registration!P10="","",Registration!P10),"")</f>
        <v>8</v>
      </c>
      <c r="Z9" s="26" t="str">
        <f>Registration!R10&amp;" "&amp;Registration!Q10</f>
        <v>Charlotte Burfitt</v>
      </c>
      <c r="AA9" s="26" t="str">
        <f>Registration!S10</f>
        <v>Berkshire</v>
      </c>
      <c r="AC9" s="26">
        <v>8</v>
      </c>
      <c r="AD9" s="26" t="str">
        <f>Results!AA10</f>
        <v>Surrey 3</v>
      </c>
      <c r="AE9" s="26">
        <f>Results!W10</f>
        <v>91</v>
      </c>
      <c r="AG9" s="28">
        <f>IFERROR(IF(Registration!U10="","",Registration!U10),"")</f>
        <v>8</v>
      </c>
      <c r="AH9" s="28" t="str">
        <f>Registration!W10&amp;" "&amp;Registration!V10</f>
        <v>Daniel Lewis</v>
      </c>
      <c r="AI9" s="28" t="str">
        <f>Registration!X10</f>
        <v>Berkshire</v>
      </c>
      <c r="AK9" s="28">
        <v>8</v>
      </c>
      <c r="AL9" s="28" t="str">
        <f>Results!AH10</f>
        <v>Hampshire 4</v>
      </c>
      <c r="AM9" s="28">
        <f>Results!AD10</f>
        <v>67</v>
      </c>
      <c r="AO9" s="30">
        <f>IFERROR(IF(Registration!Z10="","",Registration!Z10),"")</f>
        <v>8</v>
      </c>
      <c r="AP9" s="30" t="str">
        <f>Registration!AB10&amp;" "&amp;Registration!AA10</f>
        <v>Lucy Rennie</v>
      </c>
      <c r="AQ9" s="30" t="str">
        <f>Registration!AC10</f>
        <v>Berkshire</v>
      </c>
      <c r="AS9" s="30">
        <v>8</v>
      </c>
      <c r="AT9" s="30" t="str">
        <f>Results!AO10</f>
        <v>Surrey 1</v>
      </c>
      <c r="AU9" s="30">
        <f>Results!AK10</f>
        <v>89</v>
      </c>
      <c r="AW9" s="20" t="s">
        <v>39</v>
      </c>
      <c r="AX9" s="20" t="e">
        <f>#REF!</f>
        <v>#REF!</v>
      </c>
      <c r="AY9" s="20" t="e">
        <f t="shared" si="0"/>
        <v>#REF!</v>
      </c>
      <c r="BA9" s="20" t="s">
        <v>39</v>
      </c>
      <c r="BB9" s="20" t="e">
        <f>#REF!</f>
        <v>#REF!</v>
      </c>
      <c r="BC9" s="20" t="e">
        <f t="shared" si="1"/>
        <v>#REF!</v>
      </c>
      <c r="BE9" s="24" t="s">
        <v>39</v>
      </c>
      <c r="BF9" s="24" t="e">
        <f>#REF!</f>
        <v>#REF!</v>
      </c>
      <c r="BG9" s="24" t="e">
        <f t="shared" si="2"/>
        <v>#REF!</v>
      </c>
      <c r="BI9" s="26" t="s">
        <v>39</v>
      </c>
      <c r="BJ9" s="26" t="e">
        <f>#REF!</f>
        <v>#REF!</v>
      </c>
      <c r="BK9" s="26" t="e">
        <f t="shared" si="3"/>
        <v>#REF!</v>
      </c>
      <c r="BM9" s="28" t="s">
        <v>39</v>
      </c>
      <c r="BN9" s="28" t="e">
        <f>#REF!</f>
        <v>#REF!</v>
      </c>
      <c r="BO9" s="28" t="e">
        <f t="shared" si="4"/>
        <v>#REF!</v>
      </c>
      <c r="BQ9" s="30" t="s">
        <v>39</v>
      </c>
      <c r="BR9" s="30" t="e">
        <f>#REF!</f>
        <v>#REF!</v>
      </c>
      <c r="BS9" s="30" t="e">
        <f t="shared" si="5"/>
        <v>#REF!</v>
      </c>
      <c r="BU9" s="32" t="s">
        <v>39</v>
      </c>
      <c r="BV9" s="32" t="e">
        <f t="shared" si="6"/>
        <v>#REF!</v>
      </c>
      <c r="BW9" s="32" t="e">
        <f t="shared" si="7"/>
        <v>#REF!</v>
      </c>
    </row>
    <row r="10" spans="1:75" x14ac:dyDescent="0.25">
      <c r="A10" s="20">
        <f>IFERROR(IF(Registration!A11="","",Registration!A11),"")</f>
        <v>9</v>
      </c>
      <c r="B10" s="20" t="str">
        <f>Registration!C11&amp;" "&amp;Registration!B11</f>
        <v>Fergus Rennie</v>
      </c>
      <c r="C10" s="20" t="str">
        <f>Registration!D11</f>
        <v>Berkshire</v>
      </c>
      <c r="E10" s="20">
        <v>9</v>
      </c>
      <c r="F10" s="20" t="str">
        <f>Results!F11</f>
        <v>Kent 3</v>
      </c>
      <c r="G10" s="20">
        <f>Results!B11</f>
        <v>43</v>
      </c>
      <c r="I10" s="22">
        <f>IFERROR(IF(Registration!F11="","",Registration!F11),"")</f>
        <v>9</v>
      </c>
      <c r="J10" s="22" t="str">
        <f>Registration!H11&amp;" "&amp;Registration!G11</f>
        <v>Sienna Duncan-Brown</v>
      </c>
      <c r="K10" s="22" t="str">
        <f>Registration!I11</f>
        <v>Berkshire</v>
      </c>
      <c r="M10" s="22">
        <v>9</v>
      </c>
      <c r="N10" s="22" t="str">
        <f>Results!M11</f>
        <v>Sussex 1</v>
      </c>
      <c r="O10" s="22">
        <f>Results!I11</f>
        <v>109</v>
      </c>
      <c r="Q10" s="24">
        <f>IFERROR(IF(Registration!K11="","",Registration!K11),"")</f>
        <v>9</v>
      </c>
      <c r="R10" s="24" t="str">
        <f>Registration!M11&amp;" "&amp;Registration!L11</f>
        <v>Seth Cooper</v>
      </c>
      <c r="S10" s="24" t="str">
        <f>Registration!N11</f>
        <v>Berkshire</v>
      </c>
      <c r="U10" s="24">
        <v>9</v>
      </c>
      <c r="V10" s="24" t="str">
        <f>Results!T11</f>
        <v>Sussex 2</v>
      </c>
      <c r="W10" s="24">
        <f>Results!P11</f>
        <v>111</v>
      </c>
      <c r="Y10" s="26">
        <f>IFERROR(IF(Registration!P11="","",Registration!P11),"")</f>
        <v>9</v>
      </c>
      <c r="Z10" s="26" t="str">
        <f>Registration!R11&amp;" "&amp;Registration!Q11</f>
        <v>Maisie Stephenson</v>
      </c>
      <c r="AA10" s="26" t="str">
        <f>Registration!S11</f>
        <v>Berkshire</v>
      </c>
      <c r="AC10" s="26">
        <v>9</v>
      </c>
      <c r="AD10" s="26" t="str">
        <f>Results!AA11</f>
        <v>Surrey 4</v>
      </c>
      <c r="AE10" s="26">
        <f>Results!W11</f>
        <v>90</v>
      </c>
      <c r="AG10" s="28">
        <f>IFERROR(IF(Registration!U11="","",Registration!U11),"")</f>
        <v>9</v>
      </c>
      <c r="AH10" s="28" t="str">
        <f>Registration!W11&amp;" "&amp;Registration!V11</f>
        <v>Nolan Chenchery</v>
      </c>
      <c r="AI10" s="28" t="str">
        <f>Registration!X11</f>
        <v>Berkshire</v>
      </c>
      <c r="AK10" s="28">
        <v>9</v>
      </c>
      <c r="AL10" s="28" t="str">
        <f>Results!AH11</f>
        <v>Kent 2</v>
      </c>
      <c r="AM10" s="28">
        <f>Results!AD11</f>
        <v>41</v>
      </c>
      <c r="AO10" s="30">
        <f>IFERROR(IF(Registration!Z11="","",Registration!Z11),"")</f>
        <v>9</v>
      </c>
      <c r="AP10" s="30" t="str">
        <f>Registration!AB11&amp;" "&amp;Registration!AA11</f>
        <v>Niamh Planner</v>
      </c>
      <c r="AQ10" s="30" t="str">
        <f>Registration!AC11</f>
        <v>Berkshire</v>
      </c>
      <c r="AS10" s="30">
        <v>9</v>
      </c>
      <c r="AT10" s="30" t="str">
        <f>Results!AO11</f>
        <v>Hampshire 1</v>
      </c>
      <c r="AU10" s="30">
        <f>Results!AK11</f>
        <v>62</v>
      </c>
      <c r="AW10" s="20" t="s">
        <v>40</v>
      </c>
      <c r="AX10" s="20" t="e">
        <f>#REF!</f>
        <v>#REF!</v>
      </c>
      <c r="AY10" s="20" t="e">
        <f t="shared" si="0"/>
        <v>#REF!</v>
      </c>
      <c r="BA10" s="20" t="s">
        <v>40</v>
      </c>
      <c r="BB10" s="20" t="e">
        <f>#REF!</f>
        <v>#REF!</v>
      </c>
      <c r="BC10" s="20" t="e">
        <f t="shared" si="1"/>
        <v>#REF!</v>
      </c>
      <c r="BE10" s="24" t="s">
        <v>40</v>
      </c>
      <c r="BF10" s="24" t="e">
        <f>#REF!</f>
        <v>#REF!</v>
      </c>
      <c r="BG10" s="24" t="e">
        <f t="shared" si="2"/>
        <v>#REF!</v>
      </c>
      <c r="BI10" s="26" t="s">
        <v>40</v>
      </c>
      <c r="BJ10" s="26" t="e">
        <f>#REF!</f>
        <v>#REF!</v>
      </c>
      <c r="BK10" s="26" t="e">
        <f t="shared" si="3"/>
        <v>#REF!</v>
      </c>
      <c r="BM10" s="28" t="s">
        <v>40</v>
      </c>
      <c r="BN10" s="28" t="e">
        <f>#REF!</f>
        <v>#REF!</v>
      </c>
      <c r="BO10" s="28" t="e">
        <f t="shared" si="4"/>
        <v>#REF!</v>
      </c>
      <c r="BQ10" s="30" t="s">
        <v>40</v>
      </c>
      <c r="BR10" s="30" t="e">
        <f>#REF!</f>
        <v>#REF!</v>
      </c>
      <c r="BS10" s="30" t="e">
        <f t="shared" si="5"/>
        <v>#REF!</v>
      </c>
      <c r="BU10" s="32" t="s">
        <v>40</v>
      </c>
      <c r="BV10" s="32" t="e">
        <f t="shared" si="6"/>
        <v>#REF!</v>
      </c>
      <c r="BW10" s="32" t="e">
        <f t="shared" si="7"/>
        <v>#REF!</v>
      </c>
    </row>
    <row r="11" spans="1:75" x14ac:dyDescent="0.25">
      <c r="A11" s="20">
        <f>IFERROR(IF(Registration!A12="","",Registration!A12),"")</f>
        <v>10</v>
      </c>
      <c r="B11" s="20" t="str">
        <f>Registration!C12&amp;" "&amp;Registration!B12</f>
        <v>Christopher Morris</v>
      </c>
      <c r="C11" s="20" t="str">
        <f>Registration!D12</f>
        <v>Berkshire</v>
      </c>
      <c r="E11" s="20">
        <v>10</v>
      </c>
      <c r="F11" s="20" t="str">
        <f>Results!F12</f>
        <v>Essex 1</v>
      </c>
      <c r="G11" s="20">
        <f>Results!B12</f>
        <v>21</v>
      </c>
      <c r="I11" s="22">
        <f>IFERROR(IF(Registration!F12="","",Registration!F12),"")</f>
        <v>10</v>
      </c>
      <c r="J11" s="22" t="str">
        <f>Registration!H12&amp;" "&amp;Registration!G12</f>
        <v>Quinn Joyce</v>
      </c>
      <c r="K11" s="22" t="str">
        <f>Registration!I12</f>
        <v>Berkshire</v>
      </c>
      <c r="M11" s="22">
        <v>10</v>
      </c>
      <c r="N11" s="22" t="str">
        <f>Results!M12</f>
        <v>Surrey 7</v>
      </c>
      <c r="O11" s="22">
        <f>Results!I12</f>
        <v>100</v>
      </c>
      <c r="Q11" s="24">
        <f>IFERROR(IF(Registration!K12="","",Registration!K12),"")</f>
        <v>10</v>
      </c>
      <c r="R11" s="24" t="str">
        <f>Registration!M12&amp;" "&amp;Registration!L12</f>
        <v>Jacob David Hourd</v>
      </c>
      <c r="S11" s="24" t="str">
        <f>Registration!N12</f>
        <v>Berkshire</v>
      </c>
      <c r="U11" s="24">
        <v>10</v>
      </c>
      <c r="V11" s="24" t="str">
        <f>Results!T12</f>
        <v>Kent 1</v>
      </c>
      <c r="W11" s="24">
        <f>Results!P12</f>
        <v>43</v>
      </c>
      <c r="Y11" s="26">
        <f>IFERROR(IF(Registration!P12="","",Registration!P12),"")</f>
        <v>10</v>
      </c>
      <c r="Z11" s="26" t="str">
        <f>Registration!R12&amp;" "&amp;Registration!Q12</f>
        <v>Emily Bradshaw</v>
      </c>
      <c r="AA11" s="26" t="str">
        <f>Registration!S12</f>
        <v>Berkshire</v>
      </c>
      <c r="AC11" s="26">
        <v>10</v>
      </c>
      <c r="AD11" s="26" t="str">
        <f>Results!AA12</f>
        <v>Hampshire 4</v>
      </c>
      <c r="AE11" s="26">
        <f>Results!W12</f>
        <v>64</v>
      </c>
      <c r="AG11" s="28">
        <f>IFERROR(IF(Registration!U12="","",Registration!U12),"")</f>
        <v>10</v>
      </c>
      <c r="AH11" s="28" t="str">
        <f>Registration!W12&amp;" "&amp;Registration!V12</f>
        <v>Ethan Kuijten</v>
      </c>
      <c r="AI11" s="28" t="str">
        <f>Registration!X12</f>
        <v>Berkshire</v>
      </c>
      <c r="AK11" s="28">
        <v>10</v>
      </c>
      <c r="AL11" s="28" t="str">
        <f>Results!AH12</f>
        <v>Surrey 2</v>
      </c>
      <c r="AM11" s="28">
        <f>Results!AD12</f>
        <v>86</v>
      </c>
      <c r="AO11" s="30">
        <f>IFERROR(IF(Registration!Z12="","",Registration!Z12),"")</f>
        <v>10</v>
      </c>
      <c r="AP11" s="30" t="str">
        <f>Registration!AB12&amp;" "&amp;Registration!AA12</f>
        <v>Amelia Noble</v>
      </c>
      <c r="AQ11" s="30" t="str">
        <f>Registration!AC12</f>
        <v>Berkshire</v>
      </c>
      <c r="AS11" s="30">
        <v>10</v>
      </c>
      <c r="AT11" s="30" t="str">
        <f>Results!AO12</f>
        <v>Hampshire 2</v>
      </c>
      <c r="AU11" s="30">
        <f>Results!AK12</f>
        <v>63</v>
      </c>
      <c r="AW11" s="20" t="s">
        <v>45</v>
      </c>
      <c r="AX11" s="20" t="e">
        <f>#REF!</f>
        <v>#REF!</v>
      </c>
      <c r="AY11" s="20" t="e">
        <f t="shared" si="0"/>
        <v>#REF!</v>
      </c>
      <c r="BA11" s="20" t="s">
        <v>45</v>
      </c>
      <c r="BB11" s="20" t="e">
        <f>#REF!</f>
        <v>#REF!</v>
      </c>
      <c r="BC11" s="20" t="e">
        <f t="shared" si="1"/>
        <v>#REF!</v>
      </c>
      <c r="BE11" s="24" t="s">
        <v>45</v>
      </c>
      <c r="BF11" s="24" t="e">
        <f>#REF!</f>
        <v>#REF!</v>
      </c>
      <c r="BG11" s="24" t="e">
        <f t="shared" si="2"/>
        <v>#REF!</v>
      </c>
      <c r="BI11" s="26" t="s">
        <v>45</v>
      </c>
      <c r="BJ11" s="26" t="e">
        <f>#REF!</f>
        <v>#REF!</v>
      </c>
      <c r="BK11" s="26" t="e">
        <f t="shared" si="3"/>
        <v>#REF!</v>
      </c>
      <c r="BM11" s="28" t="s">
        <v>45</v>
      </c>
      <c r="BN11" s="28" t="e">
        <f>#REF!</f>
        <v>#REF!</v>
      </c>
      <c r="BO11" s="28" t="e">
        <f t="shared" si="4"/>
        <v>#REF!</v>
      </c>
      <c r="BQ11" s="30" t="s">
        <v>45</v>
      </c>
      <c r="BR11" s="30" t="e">
        <f>#REF!</f>
        <v>#REF!</v>
      </c>
      <c r="BS11" s="30" t="e">
        <f t="shared" si="5"/>
        <v>#REF!</v>
      </c>
      <c r="BU11" s="32" t="s">
        <v>45</v>
      </c>
      <c r="BV11" s="32" t="e">
        <f t="shared" si="6"/>
        <v>#REF!</v>
      </c>
      <c r="BW11" s="32" t="e">
        <f t="shared" si="7"/>
        <v>#REF!</v>
      </c>
    </row>
    <row r="12" spans="1:75" x14ac:dyDescent="0.25">
      <c r="A12" s="20">
        <f>IFERROR(IF(Registration!A13="","",Registration!A13),"")</f>
        <v>11</v>
      </c>
      <c r="B12" s="20" t="str">
        <f>Registration!C13&amp;" "&amp;Registration!B13</f>
        <v>Jonah Lynch</v>
      </c>
      <c r="C12" s="20" t="str">
        <f>Registration!D13</f>
        <v>Berkshire</v>
      </c>
      <c r="E12" s="20">
        <v>11</v>
      </c>
      <c r="F12" s="20" t="str">
        <f>Results!F13</f>
        <v>Sussex 2</v>
      </c>
      <c r="G12" s="20">
        <f>Results!B13</f>
        <v>111</v>
      </c>
      <c r="I12" s="22">
        <f>IFERROR(IF(Registration!F13="","",Registration!F13),"")</f>
        <v>11</v>
      </c>
      <c r="J12" s="22" t="str">
        <f>Registration!H13&amp;" "&amp;Registration!G13</f>
        <v>Bella Hulton</v>
      </c>
      <c r="K12" s="22" t="str">
        <f>Registration!I13</f>
        <v>Berkshire</v>
      </c>
      <c r="M12" s="22">
        <v>11</v>
      </c>
      <c r="N12" s="22" t="str">
        <f>Results!M13</f>
        <v>Surrey 8</v>
      </c>
      <c r="O12" s="22">
        <f>Results!I13</f>
        <v>94</v>
      </c>
      <c r="Q12" s="24">
        <f>IFERROR(IF(Registration!K13="","",Registration!K13),"")</f>
        <v>11</v>
      </c>
      <c r="R12" s="24" t="str">
        <f>Registration!M13&amp;" "&amp;Registration!L13</f>
        <v>Hamish Fawcett</v>
      </c>
      <c r="S12" s="24" t="str">
        <f>Registration!N13</f>
        <v>Berkshire</v>
      </c>
      <c r="U12" s="24">
        <v>11</v>
      </c>
      <c r="V12" s="24" t="str">
        <f>Results!T13</f>
        <v>Hampshire 7</v>
      </c>
      <c r="W12" s="24">
        <f>Results!P13</f>
        <v>69</v>
      </c>
      <c r="Y12" s="26">
        <f>IFERROR(IF(Registration!P13="","",Registration!P13),"")</f>
        <v>11</v>
      </c>
      <c r="Z12" s="26" t="str">
        <f>Registration!R13&amp;" "&amp;Registration!Q13</f>
        <v>Chloe Hathaway</v>
      </c>
      <c r="AA12" s="26" t="str">
        <f>Registration!S13</f>
        <v>Berkshire</v>
      </c>
      <c r="AC12" s="26">
        <v>11</v>
      </c>
      <c r="AD12" s="26" t="str">
        <f>Results!AA13</f>
        <v>Surrey 5</v>
      </c>
      <c r="AE12" s="26">
        <f>Results!W13</f>
        <v>93</v>
      </c>
      <c r="AG12" s="28">
        <f>IFERROR(IF(Registration!U13="","",Registration!U13),"")</f>
        <v>11</v>
      </c>
      <c r="AH12" s="28" t="str">
        <f>Registration!W13&amp;" "&amp;Registration!V13</f>
        <v>Harry Targett</v>
      </c>
      <c r="AI12" s="28" t="str">
        <f>Registration!X13</f>
        <v>Berkshire</v>
      </c>
      <c r="AK12" s="28">
        <v>11</v>
      </c>
      <c r="AL12" s="28" t="str">
        <f>Results!AH13</f>
        <v>Hampshire 5</v>
      </c>
      <c r="AM12" s="28">
        <f>Results!AD13</f>
        <v>66</v>
      </c>
      <c r="AO12" s="30">
        <f>IFERROR(IF(Registration!Z13="","",Registration!Z13),"")</f>
        <v>11</v>
      </c>
      <c r="AP12" s="30" t="str">
        <f>Registration!AB13&amp;" "&amp;Registration!AA13</f>
        <v xml:space="preserve"> </v>
      </c>
      <c r="AQ12" s="30" t="str">
        <f>Registration!AC13</f>
        <v>Berkshire</v>
      </c>
      <c r="AS12" s="30">
        <v>11</v>
      </c>
      <c r="AT12" s="30" t="str">
        <f>Results!AO13</f>
        <v>Hampshire 3</v>
      </c>
      <c r="AU12" s="30">
        <f>Results!AK13</f>
        <v>66</v>
      </c>
      <c r="AW12" s="20" t="s">
        <v>46</v>
      </c>
      <c r="AX12" s="20" t="e">
        <f>#REF!</f>
        <v>#REF!</v>
      </c>
      <c r="AY12" s="20" t="e">
        <f t="shared" si="0"/>
        <v>#REF!</v>
      </c>
      <c r="BA12" s="20" t="s">
        <v>46</v>
      </c>
      <c r="BB12" s="20" t="e">
        <f>#REF!</f>
        <v>#REF!</v>
      </c>
      <c r="BC12" s="20" t="e">
        <f t="shared" si="1"/>
        <v>#REF!</v>
      </c>
      <c r="BE12" s="24" t="s">
        <v>46</v>
      </c>
      <c r="BF12" s="24" t="e">
        <f>#REF!</f>
        <v>#REF!</v>
      </c>
      <c r="BG12" s="24" t="e">
        <f t="shared" si="2"/>
        <v>#REF!</v>
      </c>
      <c r="BI12" s="26" t="s">
        <v>46</v>
      </c>
      <c r="BJ12" s="26" t="e">
        <f>#REF!</f>
        <v>#REF!</v>
      </c>
      <c r="BK12" s="26" t="e">
        <f t="shared" si="3"/>
        <v>#REF!</v>
      </c>
      <c r="BM12" s="28" t="s">
        <v>46</v>
      </c>
      <c r="BN12" s="28" t="e">
        <f>#REF!</f>
        <v>#REF!</v>
      </c>
      <c r="BO12" s="28" t="e">
        <f t="shared" si="4"/>
        <v>#REF!</v>
      </c>
      <c r="BQ12" s="30" t="s">
        <v>46</v>
      </c>
      <c r="BR12" s="30" t="e">
        <f>#REF!</f>
        <v>#REF!</v>
      </c>
      <c r="BS12" s="30" t="e">
        <f t="shared" si="5"/>
        <v>#REF!</v>
      </c>
      <c r="BU12" s="32" t="s">
        <v>46</v>
      </c>
      <c r="BV12" s="32" t="e">
        <f t="shared" si="6"/>
        <v>#REF!</v>
      </c>
      <c r="BW12" s="32" t="e">
        <f t="shared" si="7"/>
        <v>#REF!</v>
      </c>
    </row>
    <row r="13" spans="1:75" x14ac:dyDescent="0.25">
      <c r="A13" s="20">
        <f>IFERROR(IF(Registration!A14="","",Registration!A14),"")</f>
        <v>12</v>
      </c>
      <c r="B13" s="20" t="str">
        <f>Registration!C14&amp;" "&amp;Registration!B14</f>
        <v>Max Glasspool</v>
      </c>
      <c r="C13" s="20" t="str">
        <f>Registration!D14</f>
        <v>Berkshire</v>
      </c>
      <c r="E13" s="20">
        <v>12</v>
      </c>
      <c r="F13" s="20" t="str">
        <f>Results!F14</f>
        <v>Hampshire 5</v>
      </c>
      <c r="G13" s="20">
        <f>Results!B14</f>
        <v>63</v>
      </c>
      <c r="I13" s="22">
        <f>IFERROR(IF(Registration!F14="","",Registration!F14),"")</f>
        <v>12</v>
      </c>
      <c r="J13" s="22" t="str">
        <f>Registration!H14&amp;" "&amp;Registration!G14</f>
        <v>Lucy Lamacraft</v>
      </c>
      <c r="K13" s="22" t="str">
        <f>Registration!I14</f>
        <v>Berkshire</v>
      </c>
      <c r="M13" s="22">
        <v>12</v>
      </c>
      <c r="N13" s="22" t="str">
        <f>Results!M14</f>
        <v>Surrey 9</v>
      </c>
      <c r="O13" s="22">
        <f>Results!I14</f>
        <v>95</v>
      </c>
      <c r="Q13" s="24">
        <f>IFERROR(IF(Registration!K14="","",Registration!K14),"")</f>
        <v>12</v>
      </c>
      <c r="R13" s="24" t="str">
        <f>Registration!M14&amp;" "&amp;Registration!L14</f>
        <v>Nathaniel Kilmartin</v>
      </c>
      <c r="S13" s="24" t="str">
        <f>Registration!N14</f>
        <v>Berkshire</v>
      </c>
      <c r="U13" s="24">
        <v>12</v>
      </c>
      <c r="V13" s="24" t="str">
        <f>Results!T14</f>
        <v>Hampshire 8</v>
      </c>
      <c r="W13" s="24">
        <f>Results!P14</f>
        <v>70</v>
      </c>
      <c r="Y13" s="26">
        <f>IFERROR(IF(Registration!P14="","",Registration!P14),"")</f>
        <v>12</v>
      </c>
      <c r="Z13" s="26" t="str">
        <f>Registration!R14&amp;" "&amp;Registration!Q14</f>
        <v>Isabelle Williams</v>
      </c>
      <c r="AA13" s="26" t="str">
        <f>Registration!S14</f>
        <v>Berkshire</v>
      </c>
      <c r="AC13" s="26">
        <v>12</v>
      </c>
      <c r="AD13" s="26" t="str">
        <f>Results!AA14</f>
        <v>Essex 2</v>
      </c>
      <c r="AE13" s="26">
        <f>Results!W14</f>
        <v>21</v>
      </c>
      <c r="AG13" s="28">
        <f>IFERROR(IF(Registration!U14="","",Registration!U14),"")</f>
        <v>12</v>
      </c>
      <c r="AH13" s="28" t="str">
        <f>Registration!W14&amp;" "&amp;Registration!V14</f>
        <v>Will Chipchase</v>
      </c>
      <c r="AI13" s="28" t="str">
        <f>Registration!X14</f>
        <v>Berkshire</v>
      </c>
      <c r="AK13" s="28">
        <v>12</v>
      </c>
      <c r="AL13" s="28" t="str">
        <f>Results!AH14</f>
        <v>Hampshire 6</v>
      </c>
      <c r="AM13" s="28">
        <f>Results!AD14</f>
        <v>65</v>
      </c>
      <c r="AO13" s="30">
        <f>IFERROR(IF(Registration!Z14="","",Registration!Z14),"")</f>
        <v>12</v>
      </c>
      <c r="AP13" s="30" t="str">
        <f>Registration!AB14&amp;" "&amp;Registration!AA14</f>
        <v xml:space="preserve"> </v>
      </c>
      <c r="AQ13" s="30" t="str">
        <f>Registration!AC14</f>
        <v>Berkshire</v>
      </c>
      <c r="AS13" s="30">
        <v>12</v>
      </c>
      <c r="AT13" s="30" t="str">
        <f>Results!AO14</f>
        <v>Hampshire 4</v>
      </c>
      <c r="AU13" s="30">
        <f>Results!AK14</f>
        <v>68</v>
      </c>
      <c r="AW13" s="20" t="s">
        <v>47</v>
      </c>
      <c r="AX13" s="20" t="e">
        <f>#REF!</f>
        <v>#REF!</v>
      </c>
      <c r="AY13" s="20" t="e">
        <f t="shared" si="0"/>
        <v>#REF!</v>
      </c>
      <c r="BA13" s="20" t="s">
        <v>47</v>
      </c>
      <c r="BB13" s="20" t="e">
        <f>#REF!</f>
        <v>#REF!</v>
      </c>
      <c r="BC13" s="20" t="e">
        <f t="shared" si="1"/>
        <v>#REF!</v>
      </c>
      <c r="BE13" s="24" t="s">
        <v>47</v>
      </c>
      <c r="BF13" s="24" t="e">
        <f>#REF!</f>
        <v>#REF!</v>
      </c>
      <c r="BG13" s="24" t="e">
        <f t="shared" si="2"/>
        <v>#REF!</v>
      </c>
      <c r="BI13" s="26" t="s">
        <v>47</v>
      </c>
      <c r="BJ13" s="26" t="e">
        <f>#REF!</f>
        <v>#REF!</v>
      </c>
      <c r="BK13" s="26" t="e">
        <f t="shared" si="3"/>
        <v>#REF!</v>
      </c>
      <c r="BM13" s="28" t="s">
        <v>47</v>
      </c>
      <c r="BN13" s="28" t="e">
        <f>#REF!</f>
        <v>#REF!</v>
      </c>
      <c r="BO13" s="28" t="e">
        <f t="shared" si="4"/>
        <v>#REF!</v>
      </c>
      <c r="BQ13" s="30" t="s">
        <v>47</v>
      </c>
      <c r="BR13" s="30" t="e">
        <f>#REF!</f>
        <v>#REF!</v>
      </c>
      <c r="BS13" s="30" t="e">
        <f t="shared" si="5"/>
        <v>#REF!</v>
      </c>
      <c r="BU13" s="32" t="s">
        <v>47</v>
      </c>
      <c r="BV13" s="32" t="e">
        <f t="shared" si="6"/>
        <v>#REF!</v>
      </c>
      <c r="BW13" s="32" t="e">
        <f t="shared" si="7"/>
        <v>#REF!</v>
      </c>
    </row>
    <row r="14" spans="1:75" x14ac:dyDescent="0.25">
      <c r="A14" s="20">
        <f>IFERROR(IF(Registration!A15="","",Registration!A15),"")</f>
        <v>13</v>
      </c>
      <c r="B14" s="20" t="str">
        <f>Registration!C15&amp;" "&amp;Registration!B15</f>
        <v>Toby Sawyer</v>
      </c>
      <c r="C14" s="20" t="str">
        <f>Registration!D15</f>
        <v>Berkshire</v>
      </c>
      <c r="E14" s="20">
        <v>13</v>
      </c>
      <c r="F14" s="20" t="str">
        <f>Results!F15</f>
        <v>Kent 4</v>
      </c>
      <c r="G14" s="20">
        <f>Results!B15</f>
        <v>41</v>
      </c>
      <c r="I14" s="22">
        <f>IFERROR(IF(Registration!F15="","",Registration!F15),"")</f>
        <v>13</v>
      </c>
      <c r="J14" s="22" t="str">
        <f>Registration!H15&amp;" "&amp;Registration!G15</f>
        <v>Isabelle Craven</v>
      </c>
      <c r="K14" s="22" t="str">
        <f>Registration!I15</f>
        <v>Berkshire</v>
      </c>
      <c r="M14" s="22">
        <v>13</v>
      </c>
      <c r="N14" s="22" t="str">
        <f>Results!M15</f>
        <v>Essex 1</v>
      </c>
      <c r="O14" s="22">
        <f>Results!I15</f>
        <v>23</v>
      </c>
      <c r="Q14" s="24">
        <f>IFERROR(IF(Registration!K15="","",Registration!K15),"")</f>
        <v>13</v>
      </c>
      <c r="R14" s="24" t="str">
        <f>Registration!M15&amp;" "&amp;Registration!L15</f>
        <v>Edward Cunniffe</v>
      </c>
      <c r="S14" s="24" t="str">
        <f>Registration!N15</f>
        <v>Berkshire</v>
      </c>
      <c r="U14" s="24">
        <v>13</v>
      </c>
      <c r="V14" s="24" t="str">
        <f>Results!T15</f>
        <v>Sussex 3</v>
      </c>
      <c r="W14" s="24">
        <f>Results!P15</f>
        <v>110</v>
      </c>
      <c r="Y14" s="26">
        <f>IFERROR(IF(Registration!P15="","",Registration!P15),"")</f>
        <v>13</v>
      </c>
      <c r="Z14" s="26" t="str">
        <f>Registration!R15&amp;" "&amp;Registration!Q15</f>
        <v>Ciara Healy</v>
      </c>
      <c r="AA14" s="26" t="str">
        <f>Registration!S15</f>
        <v>Berkshire</v>
      </c>
      <c r="AC14" s="26">
        <v>13</v>
      </c>
      <c r="AD14" s="26" t="str">
        <f>Results!AA15</f>
        <v>Hampshire 5</v>
      </c>
      <c r="AE14" s="26">
        <f>Results!W15</f>
        <v>65</v>
      </c>
      <c r="AG14" s="28">
        <f>IFERROR(IF(Registration!U15="","",Registration!U15),"")</f>
        <v>13</v>
      </c>
      <c r="AH14" s="28" t="str">
        <f>Registration!W15&amp;" "&amp;Registration!V15</f>
        <v xml:space="preserve"> </v>
      </c>
      <c r="AI14" s="28" t="str">
        <f>Registration!X15</f>
        <v>Berkshire</v>
      </c>
      <c r="AK14" s="28">
        <v>13</v>
      </c>
      <c r="AL14" s="28" t="str">
        <f>Results!AH15</f>
        <v>Sussex 1</v>
      </c>
      <c r="AM14" s="28">
        <f>Results!AD15</f>
        <v>102</v>
      </c>
      <c r="AO14" s="30">
        <f>IFERROR(IF(Registration!Z15="","",Registration!Z15),"")</f>
        <v>13</v>
      </c>
      <c r="AP14" s="30" t="str">
        <f>Registration!AB15&amp;" "&amp;Registration!AA15</f>
        <v xml:space="preserve"> </v>
      </c>
      <c r="AQ14" s="30" t="str">
        <f>Registration!AC15</f>
        <v>Berkshire</v>
      </c>
      <c r="AS14" s="30">
        <v>13</v>
      </c>
      <c r="AT14" s="30" t="str">
        <f>Results!AO15</f>
        <v>Sussex 5</v>
      </c>
      <c r="AU14" s="30">
        <f>Results!AK15</f>
        <v>109</v>
      </c>
      <c r="AW14" s="20" t="s">
        <v>48</v>
      </c>
      <c r="AX14" s="20" t="e">
        <f>#REF!</f>
        <v>#REF!</v>
      </c>
      <c r="AY14" s="20" t="e">
        <f t="shared" si="0"/>
        <v>#REF!</v>
      </c>
      <c r="BA14" s="20" t="s">
        <v>48</v>
      </c>
      <c r="BB14" s="20" t="e">
        <f>#REF!</f>
        <v>#REF!</v>
      </c>
      <c r="BC14" s="20" t="e">
        <f t="shared" si="1"/>
        <v>#REF!</v>
      </c>
      <c r="BE14" s="24" t="s">
        <v>48</v>
      </c>
      <c r="BF14" s="24" t="e">
        <f>#REF!</f>
        <v>#REF!</v>
      </c>
      <c r="BG14" s="24" t="e">
        <f t="shared" si="2"/>
        <v>#REF!</v>
      </c>
      <c r="BI14" s="26" t="s">
        <v>48</v>
      </c>
      <c r="BJ14" s="26" t="e">
        <f>#REF!</f>
        <v>#REF!</v>
      </c>
      <c r="BK14" s="26" t="e">
        <f t="shared" si="3"/>
        <v>#REF!</v>
      </c>
      <c r="BM14" s="28" t="s">
        <v>48</v>
      </c>
      <c r="BN14" s="28" t="e">
        <f>#REF!</f>
        <v>#REF!</v>
      </c>
      <c r="BO14" s="28" t="e">
        <f t="shared" si="4"/>
        <v>#REF!</v>
      </c>
      <c r="BQ14" s="30" t="s">
        <v>48</v>
      </c>
      <c r="BR14" s="30" t="e">
        <f>#REF!</f>
        <v>#REF!</v>
      </c>
      <c r="BS14" s="30" t="e">
        <f t="shared" si="5"/>
        <v>#REF!</v>
      </c>
      <c r="BU14" s="32" t="s">
        <v>48</v>
      </c>
      <c r="BV14" s="32" t="e">
        <f t="shared" si="6"/>
        <v>#REF!</v>
      </c>
      <c r="BW14" s="32" t="e">
        <f t="shared" si="7"/>
        <v>#REF!</v>
      </c>
    </row>
    <row r="15" spans="1:75" x14ac:dyDescent="0.25">
      <c r="A15" s="20">
        <f>IFERROR(IF(Registration!A16="","",Registration!A16),"")</f>
        <v>14</v>
      </c>
      <c r="B15" s="20" t="str">
        <f>Registration!C16&amp;" "&amp;Registration!B16</f>
        <v xml:space="preserve"> </v>
      </c>
      <c r="C15" s="20" t="str">
        <f>Registration!D16</f>
        <v>Berkshire</v>
      </c>
      <c r="E15" s="20">
        <v>14</v>
      </c>
      <c r="F15" s="20" t="str">
        <f>Results!F16</f>
        <v>Kent 5</v>
      </c>
      <c r="G15" s="20">
        <f>Results!B16</f>
        <v>48</v>
      </c>
      <c r="I15" s="22">
        <f>IFERROR(IF(Registration!F16="","",Registration!F16),"")</f>
        <v>14</v>
      </c>
      <c r="J15" s="22" t="str">
        <f>Registration!H16&amp;" "&amp;Registration!G16</f>
        <v>Tilly Clare</v>
      </c>
      <c r="K15" s="22" t="str">
        <f>Registration!I16</f>
        <v>Berkshire</v>
      </c>
      <c r="M15" s="22">
        <v>14</v>
      </c>
      <c r="N15" s="22" t="str">
        <f>Results!M16</f>
        <v>Sussex 2</v>
      </c>
      <c r="O15" s="22">
        <f>Results!I16</f>
        <v>101</v>
      </c>
      <c r="Q15" s="24">
        <f>IFERROR(IF(Registration!K16="","",Registration!K16),"")</f>
        <v>14</v>
      </c>
      <c r="R15" s="24" t="str">
        <f>Registration!M16&amp;" "&amp;Registration!L16</f>
        <v xml:space="preserve"> </v>
      </c>
      <c r="S15" s="24" t="str">
        <f>Registration!N16</f>
        <v>Berkshire</v>
      </c>
      <c r="U15" s="24">
        <v>14</v>
      </c>
      <c r="V15" s="24" t="str">
        <f>Results!T16</f>
        <v>Hampshire 9</v>
      </c>
      <c r="W15" s="24">
        <f>Results!P16</f>
        <v>71</v>
      </c>
      <c r="Y15" s="26">
        <f>IFERROR(IF(Registration!P16="","",Registration!P16),"")</f>
        <v>14</v>
      </c>
      <c r="Z15" s="26" t="str">
        <f>Registration!R16&amp;" "&amp;Registration!Q16</f>
        <v>Sophia Metnaoui</v>
      </c>
      <c r="AA15" s="26" t="str">
        <f>Registration!S16</f>
        <v>Berkshire</v>
      </c>
      <c r="AC15" s="26">
        <v>14</v>
      </c>
      <c r="AD15" s="26" t="str">
        <f>Results!AA16</f>
        <v>Sussex 2</v>
      </c>
      <c r="AE15" s="26">
        <f>Results!W16</f>
        <v>105</v>
      </c>
      <c r="AG15" s="28">
        <f>IFERROR(IF(Registration!U16="","",Registration!U16),"")</f>
        <v>14</v>
      </c>
      <c r="AH15" s="28" t="str">
        <f>Registration!W16&amp;" "&amp;Registration!V16</f>
        <v xml:space="preserve"> </v>
      </c>
      <c r="AI15" s="28" t="str">
        <f>Registration!X16</f>
        <v>Berkshire</v>
      </c>
      <c r="AK15" s="28">
        <v>14</v>
      </c>
      <c r="AL15" s="28" t="str">
        <f>Results!AH16</f>
        <v>Essex 3</v>
      </c>
      <c r="AM15" s="28">
        <f>Results!AD16</f>
        <v>28</v>
      </c>
      <c r="AO15" s="30">
        <f>IFERROR(IF(Registration!Z16="","",Registration!Z16),"")</f>
        <v>14</v>
      </c>
      <c r="AP15" s="30" t="str">
        <f>Registration!AB16&amp;" "&amp;Registration!AA16</f>
        <v xml:space="preserve"> </v>
      </c>
      <c r="AQ15" s="30" t="str">
        <f>Registration!AC16</f>
        <v>Berkshire</v>
      </c>
      <c r="AS15" s="30">
        <v>14</v>
      </c>
      <c r="AT15" s="30" t="str">
        <f>Results!AO16</f>
        <v>Hampshire 5</v>
      </c>
      <c r="AU15" s="30">
        <f>Results!AK16</f>
        <v>67</v>
      </c>
      <c r="AW15" s="20" t="s">
        <v>49</v>
      </c>
      <c r="AX15" s="20" t="e">
        <f>#REF!</f>
        <v>#REF!</v>
      </c>
      <c r="AY15" s="20" t="e">
        <f t="shared" si="0"/>
        <v>#REF!</v>
      </c>
      <c r="BA15" s="20" t="s">
        <v>49</v>
      </c>
      <c r="BB15" s="20" t="e">
        <f>#REF!</f>
        <v>#REF!</v>
      </c>
      <c r="BC15" s="20" t="e">
        <f t="shared" si="1"/>
        <v>#REF!</v>
      </c>
      <c r="BE15" s="24" t="s">
        <v>49</v>
      </c>
      <c r="BF15" s="24" t="e">
        <f>#REF!</f>
        <v>#REF!</v>
      </c>
      <c r="BG15" s="24" t="e">
        <f t="shared" si="2"/>
        <v>#REF!</v>
      </c>
      <c r="BI15" s="26" t="s">
        <v>49</v>
      </c>
      <c r="BJ15" s="26" t="e">
        <f>#REF!</f>
        <v>#REF!</v>
      </c>
      <c r="BK15" s="26" t="e">
        <f t="shared" si="3"/>
        <v>#REF!</v>
      </c>
      <c r="BM15" s="28" t="s">
        <v>49</v>
      </c>
      <c r="BN15" s="28" t="e">
        <f>#REF!</f>
        <v>#REF!</v>
      </c>
      <c r="BO15" s="28" t="e">
        <f t="shared" si="4"/>
        <v>#REF!</v>
      </c>
      <c r="BQ15" s="30" t="s">
        <v>49</v>
      </c>
      <c r="BR15" s="30" t="e">
        <f>#REF!</f>
        <v>#REF!</v>
      </c>
      <c r="BS15" s="30" t="e">
        <f t="shared" si="5"/>
        <v>#REF!</v>
      </c>
      <c r="BU15" s="32" t="s">
        <v>49</v>
      </c>
      <c r="BV15" s="32" t="e">
        <f t="shared" si="6"/>
        <v>#REF!</v>
      </c>
      <c r="BW15" s="32" t="e">
        <f t="shared" si="7"/>
        <v>#REF!</v>
      </c>
    </row>
    <row r="16" spans="1:75" x14ac:dyDescent="0.25">
      <c r="A16" s="20">
        <f>IFERROR(IF(Registration!A17="","",Registration!A17),"")</f>
        <v>15</v>
      </c>
      <c r="B16" s="20" t="str">
        <f>Registration!C17&amp;" "&amp;Registration!B17</f>
        <v xml:space="preserve"> </v>
      </c>
      <c r="C16" s="20" t="str">
        <f>Registration!D17</f>
        <v>Berkshire</v>
      </c>
      <c r="E16" s="20">
        <v>15</v>
      </c>
      <c r="F16" s="20" t="str">
        <f>Results!F17</f>
        <v>Hampshire 6</v>
      </c>
      <c r="G16" s="20">
        <f>Results!B17</f>
        <v>65</v>
      </c>
      <c r="I16" s="22">
        <f>IFERROR(IF(Registration!F17="","",Registration!F17),"")</f>
        <v>15</v>
      </c>
      <c r="J16" s="22" t="str">
        <f>Registration!H17&amp;" "&amp;Registration!G17</f>
        <v xml:space="preserve"> </v>
      </c>
      <c r="K16" s="22" t="str">
        <f>Registration!I17</f>
        <v>Berkshire</v>
      </c>
      <c r="M16" s="22">
        <v>15</v>
      </c>
      <c r="N16" s="22" t="str">
        <f>Results!M17</f>
        <v>Sussex 3</v>
      </c>
      <c r="O16" s="22">
        <f>Results!I17</f>
        <v>106</v>
      </c>
      <c r="Q16" s="24">
        <f>IFERROR(IF(Registration!K17="","",Registration!K17),"")</f>
        <v>15</v>
      </c>
      <c r="R16" s="24" t="str">
        <f>Registration!M17&amp;" "&amp;Registration!L17</f>
        <v xml:space="preserve"> </v>
      </c>
      <c r="S16" s="24" t="str">
        <f>Registration!N17</f>
        <v>Berkshire</v>
      </c>
      <c r="U16" s="24">
        <v>15</v>
      </c>
      <c r="V16" s="24" t="str">
        <f>Results!T17</f>
        <v>Hampshire 10</v>
      </c>
      <c r="W16" s="24">
        <f>Results!P17</f>
        <v>74</v>
      </c>
      <c r="Y16" s="26">
        <f>IFERROR(IF(Registration!P17="","",Registration!P17),"")</f>
        <v>15</v>
      </c>
      <c r="Z16" s="26" t="str">
        <f>Registration!R17&amp;" "&amp;Registration!Q17</f>
        <v xml:space="preserve"> </v>
      </c>
      <c r="AA16" s="26" t="str">
        <f>Registration!S17</f>
        <v>Berkshire</v>
      </c>
      <c r="AC16" s="26">
        <v>15</v>
      </c>
      <c r="AD16" s="26" t="str">
        <f>Results!AA17</f>
        <v>Hampshire 6</v>
      </c>
      <c r="AE16" s="26">
        <f>Results!W17</f>
        <v>66</v>
      </c>
      <c r="AG16" s="28">
        <f>IFERROR(IF(Registration!U17="","",Registration!U17),"")</f>
        <v>15</v>
      </c>
      <c r="AH16" s="28" t="str">
        <f>Registration!W17&amp;" "&amp;Registration!V17</f>
        <v xml:space="preserve"> </v>
      </c>
      <c r="AI16" s="28" t="str">
        <f>Registration!X17</f>
        <v>Berkshire</v>
      </c>
      <c r="AK16" s="28">
        <v>15</v>
      </c>
      <c r="AL16" s="28" t="str">
        <f>Results!AH17</f>
        <v>Hampshire 7</v>
      </c>
      <c r="AM16" s="28">
        <f>Results!AD17</f>
        <v>64</v>
      </c>
      <c r="AO16" s="30">
        <f>IFERROR(IF(Registration!Z17="","",Registration!Z17),"")</f>
        <v>15</v>
      </c>
      <c r="AP16" s="30" t="str">
        <f>Registration!AB17&amp;" "&amp;Registration!AA17</f>
        <v xml:space="preserve"> </v>
      </c>
      <c r="AQ16" s="30" t="str">
        <f>Registration!AC17</f>
        <v>Berkshire</v>
      </c>
      <c r="AS16" s="30">
        <v>15</v>
      </c>
      <c r="AT16" s="30" t="str">
        <f>Results!AO17</f>
        <v>Surrey 2</v>
      </c>
      <c r="AU16" s="30">
        <f>Results!AK17</f>
        <v>85</v>
      </c>
    </row>
    <row r="17" spans="1:47" x14ac:dyDescent="0.25">
      <c r="A17" s="20">
        <f>IFERROR(IF(Registration!A18="","",Registration!A18),"")</f>
        <v>16</v>
      </c>
      <c r="B17" s="20" t="str">
        <f>Registration!C18&amp;" "&amp;Registration!B18</f>
        <v xml:space="preserve"> </v>
      </c>
      <c r="C17" s="20" t="str">
        <f>Registration!D18</f>
        <v>Berkshire</v>
      </c>
      <c r="E17" s="20">
        <v>16</v>
      </c>
      <c r="F17" s="20" t="str">
        <f>Results!F18</f>
        <v>Sussex 3</v>
      </c>
      <c r="G17" s="20">
        <f>Results!B18</f>
        <v>108</v>
      </c>
      <c r="I17" s="22">
        <f>IFERROR(IF(Registration!F18="","",Registration!F18),"")</f>
        <v>16</v>
      </c>
      <c r="J17" s="22" t="str">
        <f>Registration!H18&amp;" "&amp;Registration!G18</f>
        <v xml:space="preserve"> </v>
      </c>
      <c r="K17" s="22" t="str">
        <f>Registration!I18</f>
        <v>Berkshire</v>
      </c>
      <c r="M17" s="22">
        <v>16</v>
      </c>
      <c r="N17" s="22" t="str">
        <f>Results!M18</f>
        <v>Sussex 4</v>
      </c>
      <c r="O17" s="22">
        <f>Results!I18</f>
        <v>110</v>
      </c>
      <c r="Q17" s="24">
        <f>IFERROR(IF(Registration!K18="","",Registration!K18),"")</f>
        <v>16</v>
      </c>
      <c r="R17" s="24" t="str">
        <f>Registration!M18&amp;" "&amp;Registration!L18</f>
        <v xml:space="preserve"> </v>
      </c>
      <c r="S17" s="24" t="str">
        <f>Registration!N18</f>
        <v>Berkshire</v>
      </c>
      <c r="U17" s="24">
        <v>16</v>
      </c>
      <c r="V17" s="24" t="str">
        <f>Results!T18</f>
        <v>Hampshire 11</v>
      </c>
      <c r="W17" s="24">
        <f>Results!P18</f>
        <v>73</v>
      </c>
      <c r="Y17" s="26">
        <f>IFERROR(IF(Registration!P18="","",Registration!P18),"")</f>
        <v>16</v>
      </c>
      <c r="Z17" s="26" t="str">
        <f>Registration!R18&amp;" "&amp;Registration!Q18</f>
        <v xml:space="preserve"> </v>
      </c>
      <c r="AA17" s="26" t="str">
        <f>Registration!S18</f>
        <v>Berkshire</v>
      </c>
      <c r="AC17" s="26">
        <v>16</v>
      </c>
      <c r="AD17" s="26" t="str">
        <f>Results!AA18</f>
        <v>Sussex 3</v>
      </c>
      <c r="AE17" s="26">
        <f>Results!W18</f>
        <v>115</v>
      </c>
      <c r="AG17" s="28">
        <f>IFERROR(IF(Registration!U18="","",Registration!U18),"")</f>
        <v>16</v>
      </c>
      <c r="AH17" s="28" t="str">
        <f>Registration!W18&amp;" "&amp;Registration!V18</f>
        <v xml:space="preserve"> </v>
      </c>
      <c r="AI17" s="28" t="str">
        <f>Registration!X18</f>
        <v>Berkshire</v>
      </c>
      <c r="AK17" s="28">
        <v>16</v>
      </c>
      <c r="AL17" s="28" t="str">
        <f>Results!AH18</f>
        <v>Hampshire 8</v>
      </c>
      <c r="AM17" s="28">
        <f>Results!AD18</f>
        <v>70</v>
      </c>
      <c r="AO17" s="30">
        <f>IFERROR(IF(Registration!Z18="","",Registration!Z18),"")</f>
        <v>16</v>
      </c>
      <c r="AP17" s="30" t="str">
        <f>Registration!AB18&amp;" "&amp;Registration!AA18</f>
        <v xml:space="preserve"> </v>
      </c>
      <c r="AQ17" s="30" t="str">
        <f>Registration!AC18</f>
        <v>Berkshire</v>
      </c>
      <c r="AS17" s="30">
        <v>16</v>
      </c>
      <c r="AT17" s="30" t="str">
        <f>Results!AO18</f>
        <v>Hampshire 6</v>
      </c>
      <c r="AU17" s="30">
        <f>Results!AK18</f>
        <v>65</v>
      </c>
    </row>
    <row r="18" spans="1:47" x14ac:dyDescent="0.25">
      <c r="A18" s="20">
        <f>IFERROR(IF(Registration!A19="","",Registration!A19),"")</f>
        <v>17</v>
      </c>
      <c r="B18" s="20" t="str">
        <f>Registration!C19&amp;" "&amp;Registration!B19</f>
        <v xml:space="preserve"> </v>
      </c>
      <c r="C18" s="20" t="str">
        <f>Registration!D19</f>
        <v>Berkshire</v>
      </c>
      <c r="E18" s="20">
        <v>17</v>
      </c>
      <c r="F18" s="20" t="str">
        <f>Results!F19</f>
        <v>Sussex 4</v>
      </c>
      <c r="G18" s="20">
        <f>Results!B19</f>
        <v>116</v>
      </c>
      <c r="I18" s="22">
        <f>IFERROR(IF(Registration!F19="","",Registration!F19),"")</f>
        <v>17</v>
      </c>
      <c r="J18" s="22" t="str">
        <f>Registration!H19&amp;" "&amp;Registration!G19</f>
        <v xml:space="preserve"> </v>
      </c>
      <c r="K18" s="22" t="str">
        <f>Registration!I19</f>
        <v>Berkshire</v>
      </c>
      <c r="M18" s="22">
        <v>17</v>
      </c>
      <c r="N18" s="22" t="str">
        <f>Results!M19</f>
        <v>Berkshire 1</v>
      </c>
      <c r="O18" s="22">
        <f>Results!I19</f>
        <v>9</v>
      </c>
      <c r="Q18" s="24">
        <f>IFERROR(IF(Registration!K19="","",Registration!K19),"")</f>
        <v>17</v>
      </c>
      <c r="R18" s="24" t="str">
        <f>Registration!M19&amp;" "&amp;Registration!L19</f>
        <v xml:space="preserve"> </v>
      </c>
      <c r="S18" s="24" t="str">
        <f>Registration!N19</f>
        <v>Berkshire</v>
      </c>
      <c r="U18" s="24">
        <v>17</v>
      </c>
      <c r="V18" s="24" t="str">
        <f>Results!T19</f>
        <v>Sussex 4</v>
      </c>
      <c r="W18" s="24">
        <f>Results!P19</f>
        <v>101</v>
      </c>
      <c r="Y18" s="26">
        <f>IFERROR(IF(Registration!P19="","",Registration!P19),"")</f>
        <v>17</v>
      </c>
      <c r="Z18" s="26" t="str">
        <f>Registration!R19&amp;" "&amp;Registration!Q19</f>
        <v xml:space="preserve"> </v>
      </c>
      <c r="AA18" s="26" t="str">
        <f>Registration!S19</f>
        <v>Berkshire</v>
      </c>
      <c r="AC18" s="26">
        <v>17</v>
      </c>
      <c r="AD18" s="26" t="str">
        <f>Results!AA19</f>
        <v>Essex 3</v>
      </c>
      <c r="AE18" s="26">
        <f>Results!W19</f>
        <v>23</v>
      </c>
      <c r="AG18" s="28">
        <f>IFERROR(IF(Registration!U19="","",Registration!U19),"")</f>
        <v>17</v>
      </c>
      <c r="AH18" s="28" t="str">
        <f>Registration!W19&amp;" "&amp;Registration!V19</f>
        <v xml:space="preserve"> </v>
      </c>
      <c r="AI18" s="28" t="str">
        <f>Registration!X19</f>
        <v>Berkshire</v>
      </c>
      <c r="AK18" s="28">
        <v>17</v>
      </c>
      <c r="AL18" s="28" t="str">
        <f>Results!AH19</f>
        <v>Kent 3</v>
      </c>
      <c r="AM18" s="28">
        <f>Results!AD19</f>
        <v>43</v>
      </c>
      <c r="AO18" s="30">
        <f>IFERROR(IF(Registration!Z19="","",Registration!Z19),"")</f>
        <v>17</v>
      </c>
      <c r="AP18" s="30" t="str">
        <f>Registration!AB19&amp;" "&amp;Registration!AA19</f>
        <v xml:space="preserve"> </v>
      </c>
      <c r="AQ18" s="30" t="str">
        <f>Registration!AC19</f>
        <v>Berkshire</v>
      </c>
      <c r="AS18" s="30">
        <v>17</v>
      </c>
      <c r="AT18" s="30" t="str">
        <f>Results!AO19</f>
        <v>Essex 4</v>
      </c>
      <c r="AU18" s="30">
        <f>Results!AK19</f>
        <v>24</v>
      </c>
    </row>
    <row r="19" spans="1:47" x14ac:dyDescent="0.25">
      <c r="A19" s="20">
        <f>IFERROR(IF(Registration!A20="","",Registration!A20),"")</f>
        <v>18</v>
      </c>
      <c r="B19" s="20" t="str">
        <f>Registration!C20&amp;" "&amp;Registration!B20</f>
        <v xml:space="preserve"> </v>
      </c>
      <c r="C19" s="20" t="str">
        <f>Registration!D20</f>
        <v>Berkshire</v>
      </c>
      <c r="E19" s="20">
        <v>18</v>
      </c>
      <c r="F19" s="20" t="str">
        <f>Results!F20</f>
        <v>Kent 6</v>
      </c>
      <c r="G19" s="20">
        <f>Results!B20</f>
        <v>44</v>
      </c>
      <c r="I19" s="22">
        <f>IFERROR(IF(Registration!F20="","",Registration!F20),"")</f>
        <v>18</v>
      </c>
      <c r="J19" s="22" t="str">
        <f>Registration!H20&amp;" "&amp;Registration!G20</f>
        <v xml:space="preserve"> </v>
      </c>
      <c r="K19" s="22" t="str">
        <f>Registration!I20</f>
        <v>Berkshire</v>
      </c>
      <c r="M19" s="22">
        <v>18</v>
      </c>
      <c r="N19" s="22" t="str">
        <f>Results!M20</f>
        <v>Essex 2</v>
      </c>
      <c r="O19" s="22">
        <f>Results!I20</f>
        <v>30</v>
      </c>
      <c r="Q19" s="24">
        <f>IFERROR(IF(Registration!K20="","",Registration!K20),"")</f>
        <v>18</v>
      </c>
      <c r="R19" s="24" t="str">
        <f>Registration!M20&amp;" "&amp;Registration!L20</f>
        <v xml:space="preserve"> </v>
      </c>
      <c r="S19" s="24" t="str">
        <f>Registration!N20</f>
        <v>Berkshire</v>
      </c>
      <c r="U19" s="24">
        <v>18</v>
      </c>
      <c r="V19" s="24" t="str">
        <f>Results!T20</f>
        <v>Essex 1</v>
      </c>
      <c r="W19" s="24">
        <f>Results!P20</f>
        <v>24</v>
      </c>
      <c r="Y19" s="26">
        <f>IFERROR(IF(Registration!P20="","",Registration!P20),"")</f>
        <v>18</v>
      </c>
      <c r="Z19" s="26" t="str">
        <f>Registration!R20&amp;" "&amp;Registration!Q20</f>
        <v xml:space="preserve"> </v>
      </c>
      <c r="AA19" s="26" t="str">
        <f>Registration!S20</f>
        <v>Berkshire</v>
      </c>
      <c r="AC19" s="26">
        <v>18</v>
      </c>
      <c r="AD19" s="26" t="str">
        <f>Results!AA20</f>
        <v>Sussex 4</v>
      </c>
      <c r="AE19" s="26">
        <f>Results!W20</f>
        <v>107</v>
      </c>
      <c r="AG19" s="28">
        <f>IFERROR(IF(Registration!U20="","",Registration!U20),"")</f>
        <v>18</v>
      </c>
      <c r="AH19" s="28" t="str">
        <f>Registration!W20&amp;" "&amp;Registration!V20</f>
        <v xml:space="preserve"> </v>
      </c>
      <c r="AI19" s="28" t="str">
        <f>Registration!X20</f>
        <v>Berkshire</v>
      </c>
      <c r="AK19" s="28">
        <v>18</v>
      </c>
      <c r="AL19" s="28" t="str">
        <f>Results!AH20</f>
        <v>Sussex 2</v>
      </c>
      <c r="AM19" s="28">
        <f>Results!AD20</f>
        <v>118</v>
      </c>
      <c r="AO19" s="30">
        <f>IFERROR(IF(Registration!Z20="","",Registration!Z20),"")</f>
        <v>18</v>
      </c>
      <c r="AP19" s="30" t="str">
        <f>Registration!AB20&amp;" "&amp;Registration!AA20</f>
        <v xml:space="preserve"> </v>
      </c>
      <c r="AQ19" s="30" t="str">
        <f>Registration!AC20</f>
        <v>Berkshire</v>
      </c>
      <c r="AS19" s="30">
        <v>18</v>
      </c>
      <c r="AT19" s="30" t="str">
        <f>Results!AO20</f>
        <v>Kent 1</v>
      </c>
      <c r="AU19" s="30">
        <f>Results!AK20</f>
        <v>44</v>
      </c>
    </row>
    <row r="20" spans="1:47" x14ac:dyDescent="0.25">
      <c r="A20" s="20">
        <f>IFERROR(IF(Registration!A21="","",Registration!A21),"")</f>
        <v>19</v>
      </c>
      <c r="B20" s="20" t="str">
        <f>Registration!C21&amp;" "&amp;Registration!B21</f>
        <v xml:space="preserve"> </v>
      </c>
      <c r="C20" s="20" t="str">
        <f>Registration!D21</f>
        <v>Berkshire</v>
      </c>
      <c r="E20" s="20">
        <v>19</v>
      </c>
      <c r="F20" s="20" t="str">
        <f>Results!F21</f>
        <v>Berkshire 1</v>
      </c>
      <c r="G20" s="20">
        <f>Results!B21</f>
        <v>2</v>
      </c>
      <c r="I20" s="22">
        <f>IFERROR(IF(Registration!F21="","",Registration!F21),"")</f>
        <v>19</v>
      </c>
      <c r="J20" s="22" t="str">
        <f>Registration!H21&amp;" "&amp;Registration!G21</f>
        <v xml:space="preserve"> </v>
      </c>
      <c r="K20" s="22" t="str">
        <f>Registration!I21</f>
        <v>Berkshire</v>
      </c>
      <c r="M20" s="22">
        <v>19</v>
      </c>
      <c r="N20" s="22" t="str">
        <f>Results!M21</f>
        <v>Hampshire 3</v>
      </c>
      <c r="O20" s="22">
        <f>Results!I21</f>
        <v>62</v>
      </c>
      <c r="Q20" s="24">
        <f>IFERROR(IF(Registration!K21="","",Registration!K21),"")</f>
        <v>19</v>
      </c>
      <c r="R20" s="24" t="str">
        <f>Registration!M21&amp;" "&amp;Registration!L21</f>
        <v xml:space="preserve"> </v>
      </c>
      <c r="S20" s="24" t="str">
        <f>Registration!N21</f>
        <v>Berkshire</v>
      </c>
      <c r="U20" s="24">
        <v>19</v>
      </c>
      <c r="V20" s="24" t="str">
        <f>Results!T21</f>
        <v>Surrey 1</v>
      </c>
      <c r="W20" s="24">
        <f>Results!P21</f>
        <v>88</v>
      </c>
      <c r="Y20" s="26">
        <f>IFERROR(IF(Registration!P21="","",Registration!P21),"")</f>
        <v>19</v>
      </c>
      <c r="Z20" s="26" t="str">
        <f>Registration!R21&amp;" "&amp;Registration!Q21</f>
        <v xml:space="preserve"> </v>
      </c>
      <c r="AA20" s="26" t="str">
        <f>Registration!S21</f>
        <v>Berkshire</v>
      </c>
      <c r="AC20" s="26">
        <v>19</v>
      </c>
      <c r="AD20" s="26" t="str">
        <f>Results!AA21</f>
        <v>Hampshire 7</v>
      </c>
      <c r="AE20" s="26">
        <f>Results!W21</f>
        <v>69</v>
      </c>
      <c r="AG20" s="28">
        <f>IFERROR(IF(Registration!U21="","",Registration!U21),"")</f>
        <v>19</v>
      </c>
      <c r="AH20" s="28" t="str">
        <f>Registration!W21&amp;" "&amp;Registration!V21</f>
        <v xml:space="preserve"> </v>
      </c>
      <c r="AI20" s="28" t="str">
        <f>Registration!X21</f>
        <v>Berkshire</v>
      </c>
      <c r="AK20" s="28">
        <v>19</v>
      </c>
      <c r="AL20" s="28" t="str">
        <f>Results!AH21</f>
        <v>Surrey 3</v>
      </c>
      <c r="AM20" s="28">
        <f>Results!AD21</f>
        <v>87</v>
      </c>
      <c r="AO20" s="30">
        <f>IFERROR(IF(Registration!Z21="","",Registration!Z21),"")</f>
        <v>19</v>
      </c>
      <c r="AP20" s="30" t="str">
        <f>Registration!AB21&amp;" "&amp;Registration!AA21</f>
        <v xml:space="preserve"> </v>
      </c>
      <c r="AQ20" s="30" t="str">
        <f>Registration!AC21</f>
        <v>Berkshire</v>
      </c>
      <c r="AS20" s="30">
        <v>19</v>
      </c>
      <c r="AT20" s="30" t="str">
        <f>Results!AO21</f>
        <v>Kent 2</v>
      </c>
      <c r="AU20" s="30">
        <f>Results!AK21</f>
        <v>41</v>
      </c>
    </row>
    <row r="21" spans="1:47" x14ac:dyDescent="0.25">
      <c r="A21" s="20">
        <f>IFERROR(IF(Registration!A22="","",Registration!A22),"")</f>
        <v>20</v>
      </c>
      <c r="B21" s="20" t="str">
        <f>Registration!C22&amp;" "&amp;Registration!B22</f>
        <v xml:space="preserve"> </v>
      </c>
      <c r="C21" s="20" t="str">
        <f>Registration!D22</f>
        <v>Berkshire</v>
      </c>
      <c r="E21" s="20">
        <v>20</v>
      </c>
      <c r="F21" s="20" t="str">
        <f>Results!F22</f>
        <v>Berkshire 2</v>
      </c>
      <c r="G21" s="20">
        <f>Results!B22</f>
        <v>3</v>
      </c>
      <c r="I21" s="22">
        <f>IFERROR(IF(Registration!F22="","",Registration!F22),"")</f>
        <v>20</v>
      </c>
      <c r="J21" s="22" t="str">
        <f>Registration!H22&amp;" "&amp;Registration!G22</f>
        <v xml:space="preserve"> </v>
      </c>
      <c r="K21" s="22" t="str">
        <f>Registration!I22</f>
        <v>Berkshire</v>
      </c>
      <c r="M21" s="22">
        <v>20</v>
      </c>
      <c r="N21" s="22" t="str">
        <f>Results!M22</f>
        <v>Berkshire 2</v>
      </c>
      <c r="O21" s="22">
        <f>Results!I22</f>
        <v>5</v>
      </c>
      <c r="Q21" s="24">
        <f>IFERROR(IF(Registration!K22="","",Registration!K22),"")</f>
        <v>20</v>
      </c>
      <c r="R21" s="24" t="str">
        <f>Registration!M22&amp;" "&amp;Registration!L22</f>
        <v xml:space="preserve"> </v>
      </c>
      <c r="S21" s="24" t="str">
        <f>Registration!N22</f>
        <v>Berkshire</v>
      </c>
      <c r="U21" s="24">
        <v>20</v>
      </c>
      <c r="V21" s="24" t="str">
        <f>Results!T22</f>
        <v>Surrey 2</v>
      </c>
      <c r="W21" s="24">
        <f>Results!P22</f>
        <v>91</v>
      </c>
      <c r="Y21" s="26">
        <f>IFERROR(IF(Registration!P22="","",Registration!P22),"")</f>
        <v>20</v>
      </c>
      <c r="Z21" s="26" t="str">
        <f>Registration!R22&amp;" "&amp;Registration!Q22</f>
        <v xml:space="preserve"> </v>
      </c>
      <c r="AA21" s="26" t="str">
        <f>Registration!S22</f>
        <v>Berkshire</v>
      </c>
      <c r="AC21" s="26">
        <v>20</v>
      </c>
      <c r="AD21" s="26" t="str">
        <f>Results!AA22</f>
        <v>Hampshire 8</v>
      </c>
      <c r="AE21" s="26">
        <f>Results!W22</f>
        <v>67</v>
      </c>
      <c r="AG21" s="28">
        <f>IFERROR(IF(Registration!U22="","",Registration!U22),"")</f>
        <v>20</v>
      </c>
      <c r="AH21" s="28" t="str">
        <f>Registration!W22&amp;" "&amp;Registration!V22</f>
        <v xml:space="preserve"> </v>
      </c>
      <c r="AI21" s="28" t="str">
        <f>Registration!X22</f>
        <v>Berkshire</v>
      </c>
      <c r="AK21" s="28">
        <v>20</v>
      </c>
      <c r="AL21" s="28" t="str">
        <f>Results!AH22</f>
        <v>Sussex 3</v>
      </c>
      <c r="AM21" s="28">
        <f>Results!AD22</f>
        <v>103</v>
      </c>
      <c r="AO21" s="30">
        <f>IFERROR(IF(Registration!Z22="","",Registration!Z22),"")</f>
        <v>20</v>
      </c>
      <c r="AP21" s="30" t="str">
        <f>Registration!AB22&amp;" "&amp;Registration!AA22</f>
        <v xml:space="preserve"> </v>
      </c>
      <c r="AQ21" s="30" t="str">
        <f>Registration!AC22</f>
        <v>Berkshire</v>
      </c>
      <c r="AS21" s="30">
        <v>20</v>
      </c>
      <c r="AT21" s="30" t="str">
        <f>Results!AO22</f>
        <v>Surrey 3</v>
      </c>
      <c r="AU21" s="30">
        <f>Results!AK22</f>
        <v>87</v>
      </c>
    </row>
    <row r="22" spans="1:47" x14ac:dyDescent="0.25">
      <c r="A22" s="20">
        <f>IFERROR(IF(Registration!A23="","",Registration!A23),"")</f>
        <v>21</v>
      </c>
      <c r="B22" s="20" t="str">
        <f>Registration!C23&amp;" "&amp;Registration!B23</f>
        <v>Josh Humphries</v>
      </c>
      <c r="C22" s="20" t="str">
        <f>Registration!D23</f>
        <v>Essex</v>
      </c>
      <c r="E22" s="20">
        <v>21</v>
      </c>
      <c r="F22" s="20" t="str">
        <f>Results!F23</f>
        <v>Kent 7</v>
      </c>
      <c r="G22" s="20">
        <f>Results!B23</f>
        <v>54</v>
      </c>
      <c r="I22" s="22">
        <f>IFERROR(IF(Registration!F23="","",Registration!F23),"")</f>
        <v>21</v>
      </c>
      <c r="J22" s="22" t="str">
        <f>Registration!H23&amp;" "&amp;Registration!G23</f>
        <v>Maddie Kindler</v>
      </c>
      <c r="K22" s="22" t="str">
        <f>Registration!I23</f>
        <v>Essex</v>
      </c>
      <c r="M22" s="22">
        <v>21</v>
      </c>
      <c r="N22" s="22" t="str">
        <f>Results!M23</f>
        <v>Essex 3</v>
      </c>
      <c r="O22" s="22">
        <f>Results!I23</f>
        <v>27</v>
      </c>
      <c r="Q22" s="24">
        <f>IFERROR(IF(Registration!K23="","",Registration!K23),"")</f>
        <v>21</v>
      </c>
      <c r="R22" s="24" t="str">
        <f>Registration!M23&amp;" "&amp;Registration!L23</f>
        <v>Joseph Delaney</v>
      </c>
      <c r="S22" s="24" t="str">
        <f>Registration!N23</f>
        <v>Essex</v>
      </c>
      <c r="U22" s="24">
        <v>21</v>
      </c>
      <c r="V22" s="24" t="str">
        <f>Results!T23</f>
        <v>Kent 2</v>
      </c>
      <c r="W22" s="24">
        <f>Results!P23</f>
        <v>46</v>
      </c>
      <c r="Y22" s="26">
        <f>IFERROR(IF(Registration!P23="","",Registration!P23),"")</f>
        <v>21</v>
      </c>
      <c r="Z22" s="26" t="str">
        <f>Registration!R23&amp;" "&amp;Registration!Q23</f>
        <v>Orla Friel</v>
      </c>
      <c r="AA22" s="26" t="str">
        <f>Registration!S23</f>
        <v>Essex</v>
      </c>
      <c r="AC22" s="26">
        <v>21</v>
      </c>
      <c r="AD22" s="26" t="str">
        <f>Results!AA23</f>
        <v>Surrey 6</v>
      </c>
      <c r="AE22" s="26">
        <f>Results!W23</f>
        <v>97</v>
      </c>
      <c r="AG22" s="28">
        <f>IFERROR(IF(Registration!U23="","",Registration!U23),"")</f>
        <v>21</v>
      </c>
      <c r="AH22" s="28" t="str">
        <f>Registration!W23&amp;" "&amp;Registration!V23</f>
        <v>Freddie Rowe</v>
      </c>
      <c r="AI22" s="28" t="str">
        <f>Registration!X23</f>
        <v>Essex</v>
      </c>
      <c r="AK22" s="28">
        <v>21</v>
      </c>
      <c r="AL22" s="28" t="str">
        <f>Results!AH23</f>
        <v>Surrey 4</v>
      </c>
      <c r="AM22" s="28">
        <f>Results!AD23</f>
        <v>89</v>
      </c>
      <c r="AO22" s="30">
        <f>IFERROR(IF(Registration!Z23="","",Registration!Z23),"")</f>
        <v>21</v>
      </c>
      <c r="AP22" s="30" t="str">
        <f>Registration!AB23&amp;" "&amp;Registration!AA23</f>
        <v>Keira Shaw</v>
      </c>
      <c r="AQ22" s="30" t="str">
        <f>Registration!AC23</f>
        <v>Essex</v>
      </c>
      <c r="AS22" s="30">
        <v>21</v>
      </c>
      <c r="AT22" s="30" t="str">
        <f>Results!AO23</f>
        <v>Essex 5</v>
      </c>
      <c r="AU22" s="30">
        <f>Results!AK23</f>
        <v>25</v>
      </c>
    </row>
    <row r="23" spans="1:47" x14ac:dyDescent="0.25">
      <c r="A23" s="20">
        <f>IFERROR(IF(Registration!A24="","",Registration!A24),"")</f>
        <v>22</v>
      </c>
      <c r="B23" s="20" t="str">
        <f>Registration!C24&amp;" "&amp;Registration!B24</f>
        <v>Henry richards</v>
      </c>
      <c r="C23" s="20" t="str">
        <f>Registration!D24</f>
        <v>Essex</v>
      </c>
      <c r="E23" s="20">
        <v>22</v>
      </c>
      <c r="F23" s="20" t="str">
        <f>Results!F24</f>
        <v>Surrey 2</v>
      </c>
      <c r="G23" s="20">
        <f>Results!B24</f>
        <v>86</v>
      </c>
      <c r="I23" s="22">
        <f>IFERROR(IF(Registration!F24="","",Registration!F24),"")</f>
        <v>22</v>
      </c>
      <c r="J23" s="22" t="str">
        <f>Registration!H24&amp;" "&amp;Registration!G24</f>
        <v>Sadie Owen</v>
      </c>
      <c r="K23" s="22" t="str">
        <f>Registration!I24</f>
        <v>Essex</v>
      </c>
      <c r="M23" s="22">
        <v>22</v>
      </c>
      <c r="N23" s="22" t="str">
        <f>Results!M24</f>
        <v>Surrey 10</v>
      </c>
      <c r="O23" s="22">
        <f>Results!I24</f>
        <v>99</v>
      </c>
      <c r="Q23" s="24">
        <f>IFERROR(IF(Registration!K24="","",Registration!K24),"")</f>
        <v>22</v>
      </c>
      <c r="R23" s="24" t="str">
        <f>Registration!M24&amp;" "&amp;Registration!L24</f>
        <v>Max Chivers</v>
      </c>
      <c r="S23" s="24" t="str">
        <f>Registration!N24</f>
        <v>Essex</v>
      </c>
      <c r="U23" s="24">
        <v>22</v>
      </c>
      <c r="V23" s="24" t="str">
        <f>Results!T24</f>
        <v>Kent 3</v>
      </c>
      <c r="W23" s="24">
        <f>Results!P24</f>
        <v>47</v>
      </c>
      <c r="Y23" s="26">
        <f>IFERROR(IF(Registration!P24="","",Registration!P24),"")</f>
        <v>22</v>
      </c>
      <c r="Z23" s="26" t="str">
        <f>Registration!R24&amp;" "&amp;Registration!Q24</f>
        <v>Francesca (frankie) Philipps</v>
      </c>
      <c r="AA23" s="26" t="str">
        <f>Registration!S24</f>
        <v>Essex</v>
      </c>
      <c r="AC23" s="26">
        <v>22</v>
      </c>
      <c r="AD23" s="26" t="str">
        <f>Results!AA24</f>
        <v>Surrey 7</v>
      </c>
      <c r="AE23" s="26">
        <f>Results!W24</f>
        <v>96</v>
      </c>
      <c r="AG23" s="28">
        <f>IFERROR(IF(Registration!U24="","",Registration!U24),"")</f>
        <v>22</v>
      </c>
      <c r="AH23" s="28" t="str">
        <f>Registration!W24&amp;" "&amp;Registration!V24</f>
        <v>Toby Jones</v>
      </c>
      <c r="AI23" s="28" t="str">
        <f>Registration!X24</f>
        <v>Essex</v>
      </c>
      <c r="AK23" s="28">
        <v>22</v>
      </c>
      <c r="AL23" s="28" t="str">
        <f>Results!AH24</f>
        <v>Kent 4</v>
      </c>
      <c r="AM23" s="28">
        <f>Results!AD24</f>
        <v>44</v>
      </c>
      <c r="AO23" s="30">
        <f>IFERROR(IF(Registration!Z24="","",Registration!Z24),"")</f>
        <v>22</v>
      </c>
      <c r="AP23" s="30" t="str">
        <f>Registration!AB24&amp;" "&amp;Registration!AA24</f>
        <v>Olivia Forrest</v>
      </c>
      <c r="AQ23" s="30" t="str">
        <f>Registration!AC24</f>
        <v>Essex</v>
      </c>
      <c r="AS23" s="30">
        <v>22</v>
      </c>
      <c r="AT23" s="30" t="str">
        <f>Results!AO24</f>
        <v>Kent 3</v>
      </c>
      <c r="AU23" s="30">
        <f>Results!AK24</f>
        <v>43</v>
      </c>
    </row>
    <row r="24" spans="1:47" x14ac:dyDescent="0.25">
      <c r="A24" s="20">
        <f>IFERROR(IF(Registration!A25="","",Registration!A25),"")</f>
        <v>23</v>
      </c>
      <c r="B24" s="20" t="str">
        <f>Registration!C25&amp;" "&amp;Registration!B25</f>
        <v>Cosmo Bennett</v>
      </c>
      <c r="C24" s="20" t="str">
        <f>Registration!D25</f>
        <v>Essex</v>
      </c>
      <c r="E24" s="20">
        <v>23</v>
      </c>
      <c r="F24" s="20" t="str">
        <f>Results!F25</f>
        <v>Surrey 3</v>
      </c>
      <c r="G24" s="20">
        <f>Results!B25</f>
        <v>88</v>
      </c>
      <c r="I24" s="22">
        <f>IFERROR(IF(Registration!F25="","",Registration!F25),"")</f>
        <v>23</v>
      </c>
      <c r="J24" s="22" t="str">
        <f>Registration!H25&amp;" "&amp;Registration!G25</f>
        <v>Isla young</v>
      </c>
      <c r="K24" s="22" t="str">
        <f>Registration!I25</f>
        <v>Essex</v>
      </c>
      <c r="M24" s="22">
        <v>23</v>
      </c>
      <c r="N24" s="22" t="str">
        <f>Results!M25</f>
        <v>Surrey 11</v>
      </c>
      <c r="O24" s="22">
        <f>Results!I25</f>
        <v>96</v>
      </c>
      <c r="Q24" s="24">
        <f>IFERROR(IF(Registration!K25="","",Registration!K25),"")</f>
        <v>23</v>
      </c>
      <c r="R24" s="24" t="str">
        <f>Registration!M25&amp;" "&amp;Registration!L25</f>
        <v>Ben Tucker</v>
      </c>
      <c r="S24" s="24" t="str">
        <f>Registration!N25</f>
        <v>Essex</v>
      </c>
      <c r="U24" s="24">
        <v>23</v>
      </c>
      <c r="V24" s="24" t="str">
        <f>Results!T25</f>
        <v>Essex 2</v>
      </c>
      <c r="W24" s="24">
        <f>Results!P25</f>
        <v>23</v>
      </c>
      <c r="Y24" s="26">
        <f>IFERROR(IF(Registration!P25="","",Registration!P25),"")</f>
        <v>23</v>
      </c>
      <c r="Z24" s="26" t="str">
        <f>Registration!R25&amp;" "&amp;Registration!Q25</f>
        <v>Erin Kelly</v>
      </c>
      <c r="AA24" s="26" t="str">
        <f>Registration!S25</f>
        <v>Essex</v>
      </c>
      <c r="AC24" s="26">
        <v>23</v>
      </c>
      <c r="AD24" s="26" t="str">
        <f>Results!AA25</f>
        <v>Essex 4</v>
      </c>
      <c r="AE24" s="26">
        <f>Results!W25</f>
        <v>35</v>
      </c>
      <c r="AG24" s="28">
        <f>IFERROR(IF(Registration!U25="","",Registration!U25),"")</f>
        <v>23</v>
      </c>
      <c r="AH24" s="28" t="str">
        <f>Registration!W25&amp;" "&amp;Registration!V25</f>
        <v>Jacob Hurrell</v>
      </c>
      <c r="AI24" s="28" t="str">
        <f>Registration!X25</f>
        <v>Essex</v>
      </c>
      <c r="AK24" s="28">
        <v>23</v>
      </c>
      <c r="AL24" s="28" t="str">
        <f>Results!AH25</f>
        <v>Sussex 4</v>
      </c>
      <c r="AM24" s="28">
        <f>Results!AD25</f>
        <v>101</v>
      </c>
      <c r="AO24" s="30">
        <f>IFERROR(IF(Registration!Z25="","",Registration!Z25),"")</f>
        <v>23</v>
      </c>
      <c r="AP24" s="30" t="str">
        <f>Registration!AB25&amp;" "&amp;Registration!AA25</f>
        <v>Zara Morley</v>
      </c>
      <c r="AQ24" s="30" t="str">
        <f>Registration!AC25</f>
        <v>Essex</v>
      </c>
      <c r="AS24" s="30">
        <v>23</v>
      </c>
      <c r="AT24" s="30" t="str">
        <f>Results!AO25</f>
        <v>Sussex 6</v>
      </c>
      <c r="AU24" s="30">
        <f>Results!AK25</f>
        <v>110</v>
      </c>
    </row>
    <row r="25" spans="1:47" x14ac:dyDescent="0.25">
      <c r="A25" s="20">
        <f>IFERROR(IF(Registration!A26="","",Registration!A26),"")</f>
        <v>24</v>
      </c>
      <c r="B25" s="20" t="str">
        <f>Registration!C26&amp;" "&amp;Registration!B26</f>
        <v>Charlie Smith</v>
      </c>
      <c r="C25" s="20" t="str">
        <f>Registration!D26</f>
        <v>Essex</v>
      </c>
      <c r="E25" s="20">
        <v>24</v>
      </c>
      <c r="F25" s="20" t="str">
        <f>Results!F26</f>
        <v>Essex 2</v>
      </c>
      <c r="G25" s="20">
        <f>Results!B26</f>
        <v>32</v>
      </c>
      <c r="I25" s="22">
        <f>IFERROR(IF(Registration!F26="","",Registration!F26),"")</f>
        <v>24</v>
      </c>
      <c r="J25" s="22" t="str">
        <f>Registration!H26&amp;" "&amp;Registration!G26</f>
        <v>Katie Carver</v>
      </c>
      <c r="K25" s="22" t="str">
        <f>Registration!I26</f>
        <v>Essex</v>
      </c>
      <c r="M25" s="22">
        <v>24</v>
      </c>
      <c r="N25" s="22" t="str">
        <f>Results!M26</f>
        <v>Berkshire 3</v>
      </c>
      <c r="O25" s="22">
        <f>Results!I26</f>
        <v>11</v>
      </c>
      <c r="Q25" s="24">
        <f>IFERROR(IF(Registration!K26="","",Registration!K26),"")</f>
        <v>24</v>
      </c>
      <c r="R25" s="24" t="str">
        <f>Registration!M26&amp;" "&amp;Registration!L26</f>
        <v>Lewis Jopling</v>
      </c>
      <c r="S25" s="24" t="str">
        <f>Registration!N26</f>
        <v>Essex</v>
      </c>
      <c r="U25" s="24">
        <v>24</v>
      </c>
      <c r="V25" s="24" t="str">
        <f>Results!T26</f>
        <v>Sussex 5</v>
      </c>
      <c r="W25" s="24">
        <f>Results!P26</f>
        <v>107</v>
      </c>
      <c r="Y25" s="26">
        <f>IFERROR(IF(Registration!P26="","",Registration!P26),"")</f>
        <v>24</v>
      </c>
      <c r="Z25" s="26" t="str">
        <f>Registration!R26&amp;" "&amp;Registration!Q26</f>
        <v>Heidi Bailey</v>
      </c>
      <c r="AA25" s="26" t="str">
        <f>Registration!S26</f>
        <v>Essex</v>
      </c>
      <c r="AC25" s="26">
        <v>24</v>
      </c>
      <c r="AD25" s="26" t="str">
        <f>Results!AA26</f>
        <v>Surrey 8</v>
      </c>
      <c r="AE25" s="26">
        <f>Results!W26</f>
        <v>92</v>
      </c>
      <c r="AG25" s="28">
        <f>IFERROR(IF(Registration!U26="","",Registration!U26),"")</f>
        <v>24</v>
      </c>
      <c r="AH25" s="28" t="str">
        <f>Registration!W26&amp;" "&amp;Registration!V26</f>
        <v>Thomas Carter</v>
      </c>
      <c r="AI25" s="28" t="str">
        <f>Registration!X26</f>
        <v>Essex</v>
      </c>
      <c r="AK25" s="28">
        <v>24</v>
      </c>
      <c r="AL25" s="28" t="str">
        <f>Results!AH26</f>
        <v>Sussex 5</v>
      </c>
      <c r="AM25" s="28">
        <f>Results!AD26</f>
        <v>112</v>
      </c>
      <c r="AO25" s="30">
        <f>IFERROR(IF(Registration!Z26="","",Registration!Z26),"")</f>
        <v>24</v>
      </c>
      <c r="AP25" s="30" t="str">
        <f>Registration!AB26&amp;" "&amp;Registration!AA26</f>
        <v>Harriet Matthews</v>
      </c>
      <c r="AQ25" s="30" t="str">
        <f>Registration!AC26</f>
        <v>Essex</v>
      </c>
      <c r="AS25" s="30">
        <v>24</v>
      </c>
      <c r="AT25" s="30" t="str">
        <f>Results!AO26</f>
        <v>Essex 6</v>
      </c>
      <c r="AU25" s="30">
        <f>Results!AK26</f>
        <v>26</v>
      </c>
    </row>
    <row r="26" spans="1:47" x14ac:dyDescent="0.25">
      <c r="A26" s="20">
        <f>IFERROR(IF(Registration!A27="","",Registration!A27),"")</f>
        <v>25</v>
      </c>
      <c r="B26" s="20" t="str">
        <f>Registration!C27&amp;" "&amp;Registration!B27</f>
        <v>George Tanner</v>
      </c>
      <c r="C26" s="20" t="str">
        <f>Registration!D27</f>
        <v>Essex</v>
      </c>
      <c r="E26" s="20">
        <v>25</v>
      </c>
      <c r="F26" s="20" t="str">
        <f>Results!F27</f>
        <v>Surrey 4</v>
      </c>
      <c r="G26" s="20">
        <f>Results!B27</f>
        <v>90</v>
      </c>
      <c r="I26" s="22">
        <f>IFERROR(IF(Registration!F27="","",Registration!F27),"")</f>
        <v>25</v>
      </c>
      <c r="J26" s="22" t="str">
        <f>Registration!H27&amp;" "&amp;Registration!G27</f>
        <v>Eden Sloan</v>
      </c>
      <c r="K26" s="22" t="str">
        <f>Registration!I27</f>
        <v>Essex</v>
      </c>
      <c r="M26" s="22">
        <v>25</v>
      </c>
      <c r="N26" s="22" t="str">
        <f>Results!M27</f>
        <v>Essex 4</v>
      </c>
      <c r="O26" s="22">
        <f>Results!I27</f>
        <v>28</v>
      </c>
      <c r="Q26" s="24">
        <f>IFERROR(IF(Registration!K27="","",Registration!K27),"")</f>
        <v>25</v>
      </c>
      <c r="R26" s="24" t="str">
        <f>Registration!M27&amp;" "&amp;Registration!L27</f>
        <v>Luke Berry</v>
      </c>
      <c r="S26" s="24" t="str">
        <f>Registration!N27</f>
        <v>Essex</v>
      </c>
      <c r="U26" s="24">
        <v>25</v>
      </c>
      <c r="V26" s="24" t="str">
        <f>Results!T27</f>
        <v>Kent 4</v>
      </c>
      <c r="W26" s="24">
        <f>Results!P27</f>
        <v>42</v>
      </c>
      <c r="Y26" s="26">
        <f>IFERROR(IF(Registration!P27="","",Registration!P27),"")</f>
        <v>25</v>
      </c>
      <c r="Z26" s="26" t="str">
        <f>Registration!R27&amp;" "&amp;Registration!Q27</f>
        <v>Lilly Sanford</v>
      </c>
      <c r="AA26" s="26" t="str">
        <f>Registration!S27</f>
        <v>Essex</v>
      </c>
      <c r="AC26" s="26">
        <v>25</v>
      </c>
      <c r="AD26" s="26" t="str">
        <f>Results!AA27</f>
        <v>Kent 1</v>
      </c>
      <c r="AE26" s="26">
        <f>Results!W27</f>
        <v>44</v>
      </c>
      <c r="AG26" s="28">
        <f>IFERROR(IF(Registration!U27="","",Registration!U27),"")</f>
        <v>25</v>
      </c>
      <c r="AH26" s="28" t="str">
        <f>Registration!W27&amp;" "&amp;Registration!V27</f>
        <v>Finley Greenleaf</v>
      </c>
      <c r="AI26" s="28" t="str">
        <f>Registration!X27</f>
        <v>Essex</v>
      </c>
      <c r="AK26" s="28">
        <v>25</v>
      </c>
      <c r="AL26" s="28" t="str">
        <f>Results!AH27</f>
        <v>Kent 5</v>
      </c>
      <c r="AM26" s="28">
        <f>Results!AD27</f>
        <v>47</v>
      </c>
      <c r="AO26" s="30">
        <f>IFERROR(IF(Registration!Z27="","",Registration!Z27),"")</f>
        <v>25</v>
      </c>
      <c r="AP26" s="30" t="str">
        <f>Registration!AB27&amp;" "&amp;Registration!AA27</f>
        <v>Katie Cox</v>
      </c>
      <c r="AQ26" s="30" t="str">
        <f>Registration!AC27</f>
        <v>Essex</v>
      </c>
      <c r="AS26" s="30">
        <v>25</v>
      </c>
      <c r="AT26" s="30" t="str">
        <f>Results!AO27</f>
        <v>Berkshire 1</v>
      </c>
      <c r="AU26" s="30">
        <f>Results!AK27</f>
        <v>1</v>
      </c>
    </row>
    <row r="27" spans="1:47" x14ac:dyDescent="0.25">
      <c r="A27" s="20">
        <f>IFERROR(IF(Registration!A28="","",Registration!A28),"")</f>
        <v>26</v>
      </c>
      <c r="B27" s="20" t="str">
        <f>Registration!C28&amp;" "&amp;Registration!B28</f>
        <v>Joshua Dalton</v>
      </c>
      <c r="C27" s="20" t="str">
        <f>Registration!D28</f>
        <v>Essex</v>
      </c>
      <c r="E27" s="20">
        <v>26</v>
      </c>
      <c r="F27" s="20" t="str">
        <f>Results!F28</f>
        <v>Essex 3</v>
      </c>
      <c r="G27" s="20">
        <f>Results!B28</f>
        <v>25</v>
      </c>
      <c r="I27" s="22">
        <f>IFERROR(IF(Registration!F28="","",Registration!F28),"")</f>
        <v>26</v>
      </c>
      <c r="J27" s="22" t="str">
        <f>Registration!H28&amp;" "&amp;Registration!G28</f>
        <v>Amalie Twydell</v>
      </c>
      <c r="K27" s="22" t="str">
        <f>Registration!I28</f>
        <v>Essex</v>
      </c>
      <c r="M27" s="22">
        <v>26</v>
      </c>
      <c r="N27" s="22" t="str">
        <f>Results!M28</f>
        <v>Sussex 5</v>
      </c>
      <c r="O27" s="22">
        <f>Results!I28</f>
        <v>102</v>
      </c>
      <c r="Q27" s="24">
        <f>IFERROR(IF(Registration!K28="","",Registration!K28),"")</f>
        <v>26</v>
      </c>
      <c r="R27" s="24" t="str">
        <f>Registration!M28&amp;" "&amp;Registration!L28</f>
        <v>Daniel Arnold</v>
      </c>
      <c r="S27" s="24" t="str">
        <f>Registration!N28</f>
        <v>Essex</v>
      </c>
      <c r="U27" s="24">
        <v>26</v>
      </c>
      <c r="V27" s="24" t="str">
        <f>Results!T28</f>
        <v>Sussex 6</v>
      </c>
      <c r="W27" s="24">
        <f>Results!P28</f>
        <v>106</v>
      </c>
      <c r="Y27" s="26">
        <f>IFERROR(IF(Registration!P28="","",Registration!P28),"")</f>
        <v>26</v>
      </c>
      <c r="Z27" s="26" t="str">
        <f>Registration!R28&amp;" "&amp;Registration!Q28</f>
        <v>Orla Bowd</v>
      </c>
      <c r="AA27" s="26" t="str">
        <f>Registration!S28</f>
        <v>Essex</v>
      </c>
      <c r="AC27" s="26">
        <v>26</v>
      </c>
      <c r="AD27" s="26" t="str">
        <f>Results!AA28</f>
        <v>Surrey 9</v>
      </c>
      <c r="AE27" s="26">
        <f>Results!W28</f>
        <v>81</v>
      </c>
      <c r="AG27" s="28">
        <f>IFERROR(IF(Registration!U28="","",Registration!U28),"")</f>
        <v>26</v>
      </c>
      <c r="AH27" s="28" t="str">
        <f>Registration!W28&amp;" "&amp;Registration!V28</f>
        <v>Leonardo Galletto</v>
      </c>
      <c r="AI27" s="28" t="str">
        <f>Registration!X28</f>
        <v>Essex</v>
      </c>
      <c r="AK27" s="28">
        <v>26</v>
      </c>
      <c r="AL27" s="28" t="str">
        <f>Results!AH28</f>
        <v>Essex 4</v>
      </c>
      <c r="AM27" s="28">
        <f>Results!AD28</f>
        <v>31</v>
      </c>
      <c r="AO27" s="30">
        <f>IFERROR(IF(Registration!Z28="","",Registration!Z28),"")</f>
        <v>26</v>
      </c>
      <c r="AP27" s="30" t="str">
        <f>Registration!AB28&amp;" "&amp;Registration!AA28</f>
        <v>Jessica Walker</v>
      </c>
      <c r="AQ27" s="30" t="str">
        <f>Registration!AC28</f>
        <v>Essex</v>
      </c>
      <c r="AS27" s="30">
        <v>26</v>
      </c>
      <c r="AT27" s="30" t="str">
        <f>Results!AO28</f>
        <v>Hampshire 7</v>
      </c>
      <c r="AU27" s="30">
        <f>Results!AK28</f>
        <v>70</v>
      </c>
    </row>
    <row r="28" spans="1:47" x14ac:dyDescent="0.25">
      <c r="A28" s="20">
        <f>IFERROR(IF(Registration!A29="","",Registration!A29),"")</f>
        <v>27</v>
      </c>
      <c r="B28" s="20" t="str">
        <f>Registration!C29&amp;" "&amp;Registration!B29</f>
        <v>Harry Wing</v>
      </c>
      <c r="C28" s="20" t="str">
        <f>Registration!D29</f>
        <v>Essex</v>
      </c>
      <c r="E28" s="20">
        <v>27</v>
      </c>
      <c r="F28" s="20" t="str">
        <f>Results!F29</f>
        <v>Berkshire 3</v>
      </c>
      <c r="G28" s="20">
        <f>Results!B29</f>
        <v>4</v>
      </c>
      <c r="I28" s="22">
        <f>IFERROR(IF(Registration!F29="","",Registration!F29),"")</f>
        <v>27</v>
      </c>
      <c r="J28" s="22" t="str">
        <f>Registration!H29&amp;" "&amp;Registration!G29</f>
        <v>Jemimah Ramchurn</v>
      </c>
      <c r="K28" s="22" t="str">
        <f>Registration!I29</f>
        <v>Essex</v>
      </c>
      <c r="M28" s="22">
        <v>27</v>
      </c>
      <c r="N28" s="22" t="str">
        <f>Results!M29</f>
        <v>Hampshire 4</v>
      </c>
      <c r="O28" s="22">
        <f>Results!I29</f>
        <v>63</v>
      </c>
      <c r="Q28" s="24">
        <f>IFERROR(IF(Registration!K29="","",Registration!K29),"")</f>
        <v>27</v>
      </c>
      <c r="R28" s="24" t="str">
        <f>Registration!M29&amp;" "&amp;Registration!L29</f>
        <v>Rory Willis</v>
      </c>
      <c r="S28" s="24" t="str">
        <f>Registration!N29</f>
        <v>Essex</v>
      </c>
      <c r="U28" s="24">
        <v>27</v>
      </c>
      <c r="V28" s="24" t="str">
        <f>Results!T29</f>
        <v>Sussex 7</v>
      </c>
      <c r="W28" s="24">
        <f>Results!P29</f>
        <v>114</v>
      </c>
      <c r="Y28" s="26">
        <f>IFERROR(IF(Registration!P29="","",Registration!P29),"")</f>
        <v>27</v>
      </c>
      <c r="Z28" s="26" t="str">
        <f>Registration!R29&amp;" "&amp;Registration!Q29</f>
        <v>Keira Nix</v>
      </c>
      <c r="AA28" s="26" t="str">
        <f>Registration!S29</f>
        <v>Essex</v>
      </c>
      <c r="AC28" s="26">
        <v>27</v>
      </c>
      <c r="AD28" s="26" t="str">
        <f>Results!AA29</f>
        <v>Berkshire 1</v>
      </c>
      <c r="AE28" s="26">
        <f>Results!W29</f>
        <v>6</v>
      </c>
      <c r="AG28" s="28">
        <f>IFERROR(IF(Registration!U29="","",Registration!U29),"")</f>
        <v>27</v>
      </c>
      <c r="AH28" s="28" t="str">
        <f>Registration!W29&amp;" "&amp;Registration!V29</f>
        <v>Declan Capp</v>
      </c>
      <c r="AI28" s="28" t="str">
        <f>Registration!X29</f>
        <v>Essex</v>
      </c>
      <c r="AK28" s="28">
        <v>27</v>
      </c>
      <c r="AL28" s="28" t="str">
        <f>Results!AH29</f>
        <v>Essex 5</v>
      </c>
      <c r="AM28" s="28">
        <f>Results!AD29</f>
        <v>25</v>
      </c>
      <c r="AO28" s="30">
        <f>IFERROR(IF(Registration!Z29="","",Registration!Z29),"")</f>
        <v>27</v>
      </c>
      <c r="AP28" s="30" t="str">
        <f>Registration!AB29&amp;" "&amp;Registration!AA29</f>
        <v>Chloé Barnard</v>
      </c>
      <c r="AQ28" s="30" t="str">
        <f>Registration!AC29</f>
        <v>Essex</v>
      </c>
      <c r="AS28" s="30">
        <v>27</v>
      </c>
      <c r="AT28" s="30" t="str">
        <f>Results!AO29</f>
        <v>Surrey 4</v>
      </c>
      <c r="AU28" s="30">
        <f>Results!AK29</f>
        <v>92</v>
      </c>
    </row>
    <row r="29" spans="1:47" x14ac:dyDescent="0.25">
      <c r="A29" s="20">
        <f>IFERROR(IF(Registration!A30="","",Registration!A30),"")</f>
        <v>28</v>
      </c>
      <c r="B29" s="20" t="str">
        <f>Registration!C30&amp;" "&amp;Registration!B30</f>
        <v>Jonny Nash</v>
      </c>
      <c r="C29" s="20" t="str">
        <f>Registration!D30</f>
        <v>Essex</v>
      </c>
      <c r="E29" s="20">
        <v>28</v>
      </c>
      <c r="F29" s="20" t="str">
        <f>Results!F30</f>
        <v>Hampshire 7</v>
      </c>
      <c r="G29" s="20">
        <f>Results!B30</f>
        <v>68</v>
      </c>
      <c r="I29" s="22">
        <f>IFERROR(IF(Registration!F30="","",Registration!F30),"")</f>
        <v>28</v>
      </c>
      <c r="J29" s="22" t="str">
        <f>Registration!H30&amp;" "&amp;Registration!G30</f>
        <v>Erin Morrow</v>
      </c>
      <c r="K29" s="22" t="str">
        <f>Registration!I30</f>
        <v>Essex</v>
      </c>
      <c r="M29" s="22">
        <v>28</v>
      </c>
      <c r="N29" s="22" t="str">
        <f>Results!M30</f>
        <v>Surrey 12</v>
      </c>
      <c r="O29" s="22">
        <f>Results!I30</f>
        <v>98</v>
      </c>
      <c r="Q29" s="24">
        <f>IFERROR(IF(Registration!K30="","",Registration!K30),"")</f>
        <v>28</v>
      </c>
      <c r="R29" s="24" t="str">
        <f>Registration!M30&amp;" "&amp;Registration!L30</f>
        <v>Otis Tabor</v>
      </c>
      <c r="S29" s="24" t="str">
        <f>Registration!N30</f>
        <v>Essex</v>
      </c>
      <c r="U29" s="24">
        <v>28</v>
      </c>
      <c r="V29" s="24" t="str">
        <f>Results!T30</f>
        <v>Surrey 3</v>
      </c>
      <c r="W29" s="24">
        <f>Results!P30</f>
        <v>87</v>
      </c>
      <c r="Y29" s="26">
        <f>IFERROR(IF(Registration!P30="","",Registration!P30),"")</f>
        <v>28</v>
      </c>
      <c r="Z29" s="26" t="str">
        <f>Registration!R30&amp;" "&amp;Registration!Q30</f>
        <v>Jessica Marlow</v>
      </c>
      <c r="AA29" s="26" t="str">
        <f>Registration!S30</f>
        <v>Essex</v>
      </c>
      <c r="AC29" s="26">
        <v>28</v>
      </c>
      <c r="AD29" s="26" t="str">
        <f>Results!AA30</f>
        <v>Essex 5</v>
      </c>
      <c r="AE29" s="26">
        <f>Results!W30</f>
        <v>25</v>
      </c>
      <c r="AG29" s="28">
        <f>IFERROR(IF(Registration!U30="","",Registration!U30),"")</f>
        <v>28</v>
      </c>
      <c r="AH29" s="28" t="str">
        <f>Registration!W30&amp;" "&amp;Registration!V30</f>
        <v>Shea Sweeney</v>
      </c>
      <c r="AI29" s="28" t="str">
        <f>Registration!X30</f>
        <v>Essex</v>
      </c>
      <c r="AK29" s="28">
        <v>28</v>
      </c>
      <c r="AL29" s="28" t="str">
        <f>Results!AH30</f>
        <v>Sussex 6</v>
      </c>
      <c r="AM29" s="28">
        <f>Results!AD30</f>
        <v>111</v>
      </c>
      <c r="AO29" s="30">
        <f>IFERROR(IF(Registration!Z30="","",Registration!Z30),"")</f>
        <v>28</v>
      </c>
      <c r="AP29" s="30" t="str">
        <f>Registration!AB30&amp;" "&amp;Registration!AA30</f>
        <v>Emma Cox</v>
      </c>
      <c r="AQ29" s="30" t="str">
        <f>Registration!AC30</f>
        <v>Essex</v>
      </c>
      <c r="AS29" s="30">
        <v>28</v>
      </c>
      <c r="AT29" s="30" t="str">
        <f>Results!AO30</f>
        <v>Surrey 5</v>
      </c>
      <c r="AU29" s="30">
        <f>Results!AK30</f>
        <v>90</v>
      </c>
    </row>
    <row r="30" spans="1:47" x14ac:dyDescent="0.25">
      <c r="A30" s="20">
        <f>IFERROR(IF(Registration!A31="","",Registration!A31),"")</f>
        <v>29</v>
      </c>
      <c r="B30" s="20" t="str">
        <f>Registration!C31&amp;" "&amp;Registration!B31</f>
        <v>Eric Frith</v>
      </c>
      <c r="C30" s="20" t="str">
        <f>Registration!D31</f>
        <v>Essex</v>
      </c>
      <c r="E30" s="20">
        <v>29</v>
      </c>
      <c r="F30" s="20" t="str">
        <f>Results!F31</f>
        <v>Kent 8</v>
      </c>
      <c r="G30" s="20">
        <f>Results!B31</f>
        <v>49</v>
      </c>
      <c r="I30" s="22">
        <f>IFERROR(IF(Registration!F31="","",Registration!F31),"")</f>
        <v>29</v>
      </c>
      <c r="J30" s="22" t="str">
        <f>Registration!H31&amp;" "&amp;Registration!G31</f>
        <v>Sophia Stephenson</v>
      </c>
      <c r="K30" s="22" t="str">
        <f>Registration!I31</f>
        <v>Essex</v>
      </c>
      <c r="M30" s="22">
        <v>29</v>
      </c>
      <c r="N30" s="22" t="str">
        <f>Results!M31</f>
        <v>Kent 1</v>
      </c>
      <c r="O30" s="22">
        <f>Results!I31</f>
        <v>56</v>
      </c>
      <c r="Q30" s="24">
        <f>IFERROR(IF(Registration!K31="","",Registration!K31),"")</f>
        <v>29</v>
      </c>
      <c r="R30" s="24" t="str">
        <f>Registration!M31&amp;" "&amp;Registration!L31</f>
        <v>Luke Webb</v>
      </c>
      <c r="S30" s="24" t="str">
        <f>Registration!N31</f>
        <v>Essex</v>
      </c>
      <c r="U30" s="24">
        <v>29</v>
      </c>
      <c r="V30" s="24" t="str">
        <f>Results!T31</f>
        <v>Essex 3</v>
      </c>
      <c r="W30" s="24">
        <f>Results!P31</f>
        <v>22</v>
      </c>
      <c r="Y30" s="26">
        <f>IFERROR(IF(Registration!P31="","",Registration!P31),"")</f>
        <v>29</v>
      </c>
      <c r="Z30" s="26" t="str">
        <f>Registration!R31&amp;" "&amp;Registration!Q31</f>
        <v>Demitria Robinson</v>
      </c>
      <c r="AA30" s="26" t="str">
        <f>Registration!S31</f>
        <v>Essex</v>
      </c>
      <c r="AC30" s="26">
        <v>29</v>
      </c>
      <c r="AD30" s="26" t="str">
        <f>Results!AA31</f>
        <v>Surrey 10</v>
      </c>
      <c r="AE30" s="26">
        <f>Results!W31</f>
        <v>99</v>
      </c>
      <c r="AG30" s="28">
        <f>IFERROR(IF(Registration!U31="","",Registration!U31),"")</f>
        <v>29</v>
      </c>
      <c r="AH30" s="28" t="str">
        <f>Registration!W31&amp;" "&amp;Registration!V31</f>
        <v>William Harvey</v>
      </c>
      <c r="AI30" s="28" t="str">
        <f>Registration!X31</f>
        <v>Essex</v>
      </c>
      <c r="AK30" s="28">
        <v>29</v>
      </c>
      <c r="AL30" s="28" t="str">
        <f>Results!AH31</f>
        <v>Surrey 5</v>
      </c>
      <c r="AM30" s="28">
        <f>Results!AD31</f>
        <v>92</v>
      </c>
      <c r="AO30" s="30">
        <f>IFERROR(IF(Registration!Z31="","",Registration!Z31),"")</f>
        <v>29</v>
      </c>
      <c r="AP30" s="30" t="str">
        <f>Registration!AB31&amp;" "&amp;Registration!AA31</f>
        <v>Niamh Roberts</v>
      </c>
      <c r="AQ30" s="30" t="str">
        <f>Registration!AC31</f>
        <v>Essex</v>
      </c>
      <c r="AS30" s="30">
        <v>29</v>
      </c>
      <c r="AT30" s="30" t="str">
        <f>Results!AO31</f>
        <v>Sussex 7</v>
      </c>
      <c r="AU30" s="30">
        <f>Results!AK31</f>
        <v>111</v>
      </c>
    </row>
    <row r="31" spans="1:47" x14ac:dyDescent="0.25">
      <c r="A31" s="20">
        <f>IFERROR(IF(Registration!A32="","",Registration!A32),"")</f>
        <v>30</v>
      </c>
      <c r="B31" s="20" t="str">
        <f>Registration!C32&amp;" "&amp;Registration!B32</f>
        <v>Henry Wakeling</v>
      </c>
      <c r="C31" s="20" t="str">
        <f>Registration!D32</f>
        <v>Essex</v>
      </c>
      <c r="E31" s="20">
        <v>30</v>
      </c>
      <c r="F31" s="20" t="str">
        <f>Results!F32</f>
        <v>Sussex 5</v>
      </c>
      <c r="G31" s="20">
        <f>Results!B32</f>
        <v>102</v>
      </c>
      <c r="I31" s="22">
        <f>IFERROR(IF(Registration!F32="","",Registration!F32),"")</f>
        <v>30</v>
      </c>
      <c r="J31" s="22" t="str">
        <f>Registration!H32&amp;" "&amp;Registration!G32</f>
        <v>Aria Sabado</v>
      </c>
      <c r="K31" s="22" t="str">
        <f>Registration!I32</f>
        <v>Essex</v>
      </c>
      <c r="M31" s="22">
        <v>30</v>
      </c>
      <c r="N31" s="22" t="str">
        <f>Results!M32</f>
        <v>Kent 2</v>
      </c>
      <c r="O31" s="22">
        <f>Results!I32</f>
        <v>41</v>
      </c>
      <c r="Q31" s="24">
        <f>IFERROR(IF(Registration!K32="","",Registration!K32),"")</f>
        <v>30</v>
      </c>
      <c r="R31" s="24" t="str">
        <f>Registration!M32&amp;" "&amp;Registration!L32</f>
        <v>Aidan Doherty</v>
      </c>
      <c r="S31" s="24" t="str">
        <f>Registration!N32</f>
        <v>Essex</v>
      </c>
      <c r="U31" s="24">
        <v>30</v>
      </c>
      <c r="V31" s="24" t="str">
        <f>Results!T32</f>
        <v>Sussex 8</v>
      </c>
      <c r="W31" s="24">
        <f>Results!P32</f>
        <v>103</v>
      </c>
      <c r="Y31" s="26">
        <f>IFERROR(IF(Registration!P32="","",Registration!P32),"")</f>
        <v>30</v>
      </c>
      <c r="Z31" s="26" t="str">
        <f>Registration!R32&amp;" "&amp;Registration!Q32</f>
        <v>Anna Smith (no number to issue)</v>
      </c>
      <c r="AA31" s="26" t="str">
        <f>Registration!S32</f>
        <v>Essex</v>
      </c>
      <c r="AC31" s="26">
        <v>30</v>
      </c>
      <c r="AD31" s="26" t="str">
        <f>Results!AA32</f>
        <v>Essex 6</v>
      </c>
      <c r="AE31" s="26">
        <f>Results!W32</f>
        <v>24</v>
      </c>
      <c r="AG31" s="28">
        <f>IFERROR(IF(Registration!U32="","",Registration!U32),"")</f>
        <v>30</v>
      </c>
      <c r="AH31" s="28" t="str">
        <f>Registration!W32&amp;" "&amp;Registration!V32</f>
        <v>Austin Kelly</v>
      </c>
      <c r="AI31" s="28" t="str">
        <f>Registration!X32</f>
        <v>Essex</v>
      </c>
      <c r="AK31" s="28">
        <v>30</v>
      </c>
      <c r="AL31" s="28" t="str">
        <f>Results!AH32</f>
        <v>Surrey 6</v>
      </c>
      <c r="AM31" s="28">
        <f>Results!AD32</f>
        <v>96</v>
      </c>
      <c r="AO31" s="30">
        <f>IFERROR(IF(Registration!Z32="","",Registration!Z32),"")</f>
        <v>30</v>
      </c>
      <c r="AP31" s="30" t="str">
        <f>Registration!AB32&amp;" "&amp;Registration!AA32</f>
        <v>Siobhán Desmond</v>
      </c>
      <c r="AQ31" s="30" t="str">
        <f>Registration!AC32</f>
        <v>Essex</v>
      </c>
      <c r="AS31" s="30">
        <v>30</v>
      </c>
      <c r="AT31" s="30" t="str">
        <f>Results!AO32</f>
        <v>Berkshire 2</v>
      </c>
      <c r="AU31" s="30">
        <f>Results!AK32</f>
        <v>2</v>
      </c>
    </row>
    <row r="32" spans="1:47" x14ac:dyDescent="0.25">
      <c r="A32" s="20">
        <f>IFERROR(IF(Registration!A33="","",Registration!A33),"")</f>
        <v>31</v>
      </c>
      <c r="B32" s="20" t="str">
        <f>Registration!C33&amp;" "&amp;Registration!B33</f>
        <v>Corban Hardiman</v>
      </c>
      <c r="C32" s="20" t="str">
        <f>Registration!D33</f>
        <v>Essex</v>
      </c>
      <c r="E32" s="20">
        <v>31</v>
      </c>
      <c r="F32" s="20" t="str">
        <f>Results!F33</f>
        <v>Kent 9</v>
      </c>
      <c r="G32" s="20">
        <f>Results!B33</f>
        <v>52</v>
      </c>
      <c r="I32" s="22">
        <f>IFERROR(IF(Registration!F33="","",Registration!F33),"")</f>
        <v>31</v>
      </c>
      <c r="J32" s="22" t="str">
        <f>Registration!H33&amp;" "&amp;Registration!G33</f>
        <v>Amaya Mathukia</v>
      </c>
      <c r="K32" s="22" t="str">
        <f>Registration!I33</f>
        <v>Essex</v>
      </c>
      <c r="M32" s="22">
        <v>31</v>
      </c>
      <c r="N32" s="22" t="str">
        <f>Results!M33</f>
        <v>Sussex 6</v>
      </c>
      <c r="O32" s="22">
        <f>Results!I33</f>
        <v>108</v>
      </c>
      <c r="Q32" s="24">
        <f>IFERROR(IF(Registration!K33="","",Registration!K33),"")</f>
        <v>31</v>
      </c>
      <c r="R32" s="24" t="str">
        <f>Registration!M33&amp;" "&amp;Registration!L33</f>
        <v>Samuel Joyce</v>
      </c>
      <c r="S32" s="24" t="str">
        <f>Registration!N33</f>
        <v>Essex</v>
      </c>
      <c r="U32" s="24">
        <v>31</v>
      </c>
      <c r="V32" s="24" t="str">
        <f>Results!T33</f>
        <v>Surrey 4</v>
      </c>
      <c r="W32" s="24">
        <f>Results!P33</f>
        <v>98</v>
      </c>
      <c r="Y32" s="26">
        <f>IFERROR(IF(Registration!P33="","",Registration!P33),"")</f>
        <v>31</v>
      </c>
      <c r="Z32" s="26" t="str">
        <f>Registration!R33&amp;" "&amp;Registration!Q33</f>
        <v>Ella Licence</v>
      </c>
      <c r="AA32" s="26" t="str">
        <f>Registration!S33</f>
        <v>Essex</v>
      </c>
      <c r="AC32" s="26">
        <v>31</v>
      </c>
      <c r="AD32" s="26" t="str">
        <f>Results!AA33</f>
        <v>Surrey 11</v>
      </c>
      <c r="AE32" s="26">
        <f>Results!W33</f>
        <v>100</v>
      </c>
      <c r="AG32" s="28">
        <f>IFERROR(IF(Registration!U33="","",Registration!U33),"")</f>
        <v>31</v>
      </c>
      <c r="AH32" s="28" t="str">
        <f>Registration!W33&amp;" "&amp;Registration!V33</f>
        <v>Aidan O'Driscoll</v>
      </c>
      <c r="AI32" s="28" t="str">
        <f>Registration!X33</f>
        <v>Essex</v>
      </c>
      <c r="AK32" s="28">
        <v>31</v>
      </c>
      <c r="AL32" s="28" t="str">
        <f>Results!AH33</f>
        <v>Kent 6</v>
      </c>
      <c r="AM32" s="28">
        <f>Results!AD33</f>
        <v>56</v>
      </c>
      <c r="AO32" s="30">
        <f>IFERROR(IF(Registration!Z33="","",Registration!Z33),"")</f>
        <v>31</v>
      </c>
      <c r="AP32" s="30" t="str">
        <f>Registration!AB33&amp;" "&amp;Registration!AA33</f>
        <v>Rosie Warner</v>
      </c>
      <c r="AQ32" s="30" t="str">
        <f>Registration!AC33</f>
        <v>Essex</v>
      </c>
      <c r="AS32" s="30">
        <v>31</v>
      </c>
      <c r="AT32" s="30" t="str">
        <f>Results!AO33</f>
        <v>Sussex 8</v>
      </c>
      <c r="AU32" s="30">
        <f>Results!AK33</f>
        <v>104</v>
      </c>
    </row>
    <row r="33" spans="1:47" x14ac:dyDescent="0.25">
      <c r="A33" s="20">
        <f>IFERROR(IF(Registration!A34="","",Registration!A34),"")</f>
        <v>32</v>
      </c>
      <c r="B33" s="20" t="str">
        <f>Registration!C34&amp;" "&amp;Registration!B34</f>
        <v>Preston mesher</v>
      </c>
      <c r="C33" s="20" t="str">
        <f>Registration!D34</f>
        <v>Essex</v>
      </c>
      <c r="E33" s="20">
        <v>32</v>
      </c>
      <c r="F33" s="20" t="str">
        <f>Results!F34</f>
        <v>Essex 4</v>
      </c>
      <c r="G33" s="20">
        <f>Results!B34</f>
        <v>29</v>
      </c>
      <c r="I33" s="22">
        <f>IFERROR(IF(Registration!F34="","",Registration!F34),"")</f>
        <v>32</v>
      </c>
      <c r="J33" s="22" t="str">
        <f>Registration!H34&amp;" "&amp;Registration!G34</f>
        <v>Fleur Burrows</v>
      </c>
      <c r="K33" s="22" t="str">
        <f>Registration!I34</f>
        <v>Essex</v>
      </c>
      <c r="M33" s="22">
        <v>32</v>
      </c>
      <c r="N33" s="22" t="str">
        <f>Results!M34</f>
        <v>Hampshire 5</v>
      </c>
      <c r="O33" s="22">
        <f>Results!I34</f>
        <v>68</v>
      </c>
      <c r="Q33" s="24">
        <f>IFERROR(IF(Registration!K34="","",Registration!K34),"")</f>
        <v>32</v>
      </c>
      <c r="R33" s="24" t="str">
        <f>Registration!M34&amp;" "&amp;Registration!L34</f>
        <v>Evan Henty</v>
      </c>
      <c r="S33" s="24" t="str">
        <f>Registration!N34</f>
        <v>Essex</v>
      </c>
      <c r="U33" s="24">
        <v>32</v>
      </c>
      <c r="V33" s="24" t="str">
        <f>Results!T34</f>
        <v>Essex 4</v>
      </c>
      <c r="W33" s="24">
        <f>Results!P34</f>
        <v>27</v>
      </c>
      <c r="Y33" s="26">
        <f>IFERROR(IF(Registration!P34="","",Registration!P34),"")</f>
        <v>32</v>
      </c>
      <c r="Z33" s="26" t="str">
        <f>Registration!R34&amp;" "&amp;Registration!Q34</f>
        <v>Ruby Beasley</v>
      </c>
      <c r="AA33" s="26" t="str">
        <f>Registration!S34</f>
        <v>Essex</v>
      </c>
      <c r="AC33" s="26">
        <v>32</v>
      </c>
      <c r="AD33" s="26" t="str">
        <f>Results!AA34</f>
        <v>Sussex 5</v>
      </c>
      <c r="AE33" s="26">
        <f>Results!W34</f>
        <v>101</v>
      </c>
      <c r="AG33" s="28">
        <f>IFERROR(IF(Registration!U34="","",Registration!U34),"")</f>
        <v>32</v>
      </c>
      <c r="AH33" s="28" t="str">
        <f>Registration!W34&amp;" "&amp;Registration!V34</f>
        <v>Ben Smith</v>
      </c>
      <c r="AI33" s="28" t="str">
        <f>Registration!X34</f>
        <v>Essex</v>
      </c>
      <c r="AK33" s="28">
        <v>32</v>
      </c>
      <c r="AL33" s="28" t="str">
        <f>Results!AH34</f>
        <v>Surrey 7</v>
      </c>
      <c r="AM33" s="28">
        <f>Results!AD34</f>
        <v>83</v>
      </c>
      <c r="AO33" s="30">
        <f>IFERROR(IF(Registration!Z34="","",Registration!Z34),"")</f>
        <v>32</v>
      </c>
      <c r="AP33" s="30" t="str">
        <f>Registration!AB34&amp;" "&amp;Registration!AA34</f>
        <v>Grace Tilson</v>
      </c>
      <c r="AQ33" s="30" t="str">
        <f>Registration!AC34</f>
        <v>Essex</v>
      </c>
      <c r="AS33" s="30">
        <v>32</v>
      </c>
      <c r="AT33" s="30" t="str">
        <f>Results!AO34</f>
        <v>Kent 4</v>
      </c>
      <c r="AU33" s="30">
        <f>Results!AK34</f>
        <v>46</v>
      </c>
    </row>
    <row r="34" spans="1:47" x14ac:dyDescent="0.25">
      <c r="A34" s="20">
        <f>IFERROR(IF(Registration!A35="","",Registration!A35),"")</f>
        <v>33</v>
      </c>
      <c r="B34" s="20" t="str">
        <f>Registration!C35&amp;" "&amp;Registration!B35</f>
        <v>Freddie Scorey-Hall</v>
      </c>
      <c r="C34" s="20" t="str">
        <f>Registration!D35</f>
        <v>Essex</v>
      </c>
      <c r="E34" s="20">
        <v>33</v>
      </c>
      <c r="F34" s="20" t="str">
        <f>Results!F35</f>
        <v>Kent 10</v>
      </c>
      <c r="G34" s="20">
        <f>Results!B35</f>
        <v>45</v>
      </c>
      <c r="I34" s="22">
        <f>IFERROR(IF(Registration!F35="","",Registration!F35),"")</f>
        <v>33</v>
      </c>
      <c r="J34" s="22" t="str">
        <f>Registration!H35&amp;" "&amp;Registration!G35</f>
        <v>Arabella Stevens</v>
      </c>
      <c r="K34" s="22" t="str">
        <f>Registration!I35</f>
        <v>Essex</v>
      </c>
      <c r="M34" s="22">
        <v>33</v>
      </c>
      <c r="N34" s="22" t="str">
        <f>Results!M35</f>
        <v>Hampshire 6</v>
      </c>
      <c r="O34" s="22">
        <f>Results!I35</f>
        <v>66</v>
      </c>
      <c r="Q34" s="24">
        <f>IFERROR(IF(Registration!K35="","",Registration!K35),"")</f>
        <v>33</v>
      </c>
      <c r="R34" s="24" t="str">
        <f>Registration!M35&amp;" "&amp;Registration!L35</f>
        <v>William Hughes</v>
      </c>
      <c r="S34" s="24" t="str">
        <f>Registration!N35</f>
        <v>Essex</v>
      </c>
      <c r="U34" s="24">
        <v>33</v>
      </c>
      <c r="V34" s="24" t="str">
        <f>Results!T35</f>
        <v>Kent 5</v>
      </c>
      <c r="W34" s="24">
        <f>Results!P35</f>
        <v>44</v>
      </c>
      <c r="Y34" s="26">
        <f>IFERROR(IF(Registration!P35="","",Registration!P35),"")</f>
        <v>33</v>
      </c>
      <c r="Z34" s="26" t="str">
        <f>Registration!R35&amp;" "&amp;Registration!Q35</f>
        <v>Ella Licence</v>
      </c>
      <c r="AA34" s="26" t="str">
        <f>Registration!S35</f>
        <v>Essex</v>
      </c>
      <c r="AC34" s="26">
        <v>33</v>
      </c>
      <c r="AD34" s="26" t="str">
        <f>Results!AA35</f>
        <v>Surrey 12</v>
      </c>
      <c r="AE34" s="26">
        <f>Results!W35</f>
        <v>95</v>
      </c>
      <c r="AG34" s="28">
        <f>IFERROR(IF(Registration!U35="","",Registration!U35),"")</f>
        <v>33</v>
      </c>
      <c r="AH34" s="28" t="str">
        <f>Registration!W35&amp;" "&amp;Registration!V35</f>
        <v>Lochlan Dyer</v>
      </c>
      <c r="AI34" s="28" t="str">
        <f>Registration!X35</f>
        <v>Essex</v>
      </c>
      <c r="AK34" s="28">
        <v>33</v>
      </c>
      <c r="AL34" s="28" t="str">
        <f>Results!AH35</f>
        <v>Essex 6</v>
      </c>
      <c r="AM34" s="28">
        <f>Results!AD35</f>
        <v>30</v>
      </c>
      <c r="AO34" s="30">
        <f>IFERROR(IF(Registration!Z35="","",Registration!Z35),"")</f>
        <v>33</v>
      </c>
      <c r="AP34" s="30" t="str">
        <f>Registration!AB35&amp;" "&amp;Registration!AA35</f>
        <v>Chloe Fotherby</v>
      </c>
      <c r="AQ34" s="30" t="str">
        <f>Registration!AC35</f>
        <v>Essex</v>
      </c>
      <c r="AS34" s="30">
        <v>33</v>
      </c>
      <c r="AT34" s="30" t="str">
        <f>Results!AO35</f>
        <v>Kent 5</v>
      </c>
      <c r="AU34" s="30">
        <f>Results!AK35</f>
        <v>45</v>
      </c>
    </row>
    <row r="35" spans="1:47" x14ac:dyDescent="0.25">
      <c r="A35" s="20">
        <f>IFERROR(IF(Registration!A36="","",Registration!A36),"")</f>
        <v>34</v>
      </c>
      <c r="B35" s="20" t="str">
        <f>Registration!C36&amp;" "&amp;Registration!B36</f>
        <v>Dexter Haynes</v>
      </c>
      <c r="C35" s="20" t="str">
        <f>Registration!D36</f>
        <v>Essex</v>
      </c>
      <c r="E35" s="20">
        <v>34</v>
      </c>
      <c r="F35" s="20" t="str">
        <f>Results!F36</f>
        <v>Sussex 6</v>
      </c>
      <c r="G35" s="20">
        <f>Results!B36</f>
        <v>114</v>
      </c>
      <c r="I35" s="22">
        <f>IFERROR(IF(Registration!F36="","",Registration!F36),"")</f>
        <v>34</v>
      </c>
      <c r="J35" s="22" t="str">
        <f>Registration!H36&amp;" "&amp;Registration!G36</f>
        <v>Molly Benton</v>
      </c>
      <c r="K35" s="22" t="str">
        <f>Registration!I36</f>
        <v>Essex</v>
      </c>
      <c r="M35" s="22">
        <v>34</v>
      </c>
      <c r="N35" s="22" t="str">
        <f>Results!M36</f>
        <v>Hampshire 7</v>
      </c>
      <c r="O35" s="22">
        <f>Results!I36</f>
        <v>67</v>
      </c>
      <c r="Q35" s="24">
        <f>IFERROR(IF(Registration!K36="","",Registration!K36),"")</f>
        <v>34</v>
      </c>
      <c r="R35" s="24" t="str">
        <f>Registration!M36&amp;" "&amp;Registration!L36</f>
        <v>Veeromsai Ande</v>
      </c>
      <c r="S35" s="24" t="str">
        <f>Registration!N36</f>
        <v>Essex</v>
      </c>
      <c r="U35" s="24">
        <v>34</v>
      </c>
      <c r="V35" s="24" t="str">
        <f>Results!T36</f>
        <v>Kent 6</v>
      </c>
      <c r="W35" s="24">
        <f>Results!P36</f>
        <v>48</v>
      </c>
      <c r="Y35" s="26">
        <f>IFERROR(IF(Registration!P36="","",Registration!P36),"")</f>
        <v>34</v>
      </c>
      <c r="Z35" s="26" t="str">
        <f>Registration!R36&amp;" "&amp;Registration!Q36</f>
        <v>Isabel Forrest</v>
      </c>
      <c r="AA35" s="26" t="str">
        <f>Registration!S36</f>
        <v>Essex</v>
      </c>
      <c r="AC35" s="26">
        <v>34</v>
      </c>
      <c r="AD35" s="26" t="str">
        <f>Results!AA36</f>
        <v>Sussex 6</v>
      </c>
      <c r="AE35" s="26">
        <f>Results!W36</f>
        <v>103</v>
      </c>
      <c r="AG35" s="28">
        <f>IFERROR(IF(Registration!U36="","",Registration!U36),"")</f>
        <v>34</v>
      </c>
      <c r="AH35" s="28" t="str">
        <f>Registration!W36&amp;" "&amp;Registration!V36</f>
        <v>Rory O'Corbaidh</v>
      </c>
      <c r="AI35" s="28" t="str">
        <f>Registration!X36</f>
        <v>Essex</v>
      </c>
      <c r="AK35" s="28">
        <v>34</v>
      </c>
      <c r="AL35" s="28" t="str">
        <f>Results!AH36</f>
        <v>Sussex 7</v>
      </c>
      <c r="AM35" s="28">
        <f>Results!AD36</f>
        <v>115</v>
      </c>
      <c r="AO35" s="30">
        <f>IFERROR(IF(Registration!Z36="","",Registration!Z36),"")</f>
        <v>34</v>
      </c>
      <c r="AP35" s="30" t="str">
        <f>Registration!AB36&amp;" "&amp;Registration!AA36</f>
        <v>Evie-Rose Edwardson</v>
      </c>
      <c r="AQ35" s="30" t="str">
        <f>Registration!AC36</f>
        <v>Essex</v>
      </c>
      <c r="AS35" s="30">
        <v>34</v>
      </c>
      <c r="AT35" s="30" t="str">
        <f>Results!AO36</f>
        <v>Sussex 9</v>
      </c>
      <c r="AU35" s="30">
        <f>Results!AK36</f>
        <v>105</v>
      </c>
    </row>
    <row r="36" spans="1:47" x14ac:dyDescent="0.25">
      <c r="A36" s="20">
        <f>IFERROR(IF(Registration!A37="","",Registration!A37),"")</f>
        <v>35</v>
      </c>
      <c r="B36" s="20" t="str">
        <f>Registration!C37&amp;" "&amp;Registration!B37</f>
        <v>Woody Qureshi</v>
      </c>
      <c r="C36" s="20" t="str">
        <f>Registration!D37</f>
        <v>Essex</v>
      </c>
      <c r="E36" s="20">
        <v>35</v>
      </c>
      <c r="F36" s="20" t="str">
        <f>Results!F37</f>
        <v>Essex 5</v>
      </c>
      <c r="G36" s="20">
        <f>Results!B37</f>
        <v>26</v>
      </c>
      <c r="I36" s="22">
        <f>IFERROR(IF(Registration!F37="","",Registration!F37),"")</f>
        <v>35</v>
      </c>
      <c r="J36" s="22" t="str">
        <f>Registration!H37&amp;" "&amp;Registration!G37</f>
        <v>Lottie Oates</v>
      </c>
      <c r="K36" s="22" t="str">
        <f>Registration!I37</f>
        <v>Essex</v>
      </c>
      <c r="M36" s="22">
        <v>35</v>
      </c>
      <c r="N36" s="22" t="str">
        <f>Results!M37</f>
        <v>Berkshire 4</v>
      </c>
      <c r="O36" s="22">
        <f>Results!I37</f>
        <v>4</v>
      </c>
      <c r="Q36" s="24">
        <f>IFERROR(IF(Registration!K37="","",Registration!K37),"")</f>
        <v>35</v>
      </c>
      <c r="R36" s="24" t="str">
        <f>Registration!M37&amp;" "&amp;Registration!L37</f>
        <v>Jacob Shrimpton</v>
      </c>
      <c r="S36" s="24" t="str">
        <f>Registration!N37</f>
        <v>Essex</v>
      </c>
      <c r="U36" s="24">
        <v>35</v>
      </c>
      <c r="V36" s="24" t="str">
        <f>Results!T37</f>
        <v>Kent 7</v>
      </c>
      <c r="W36" s="24">
        <f>Results!P37</f>
        <v>52</v>
      </c>
      <c r="Y36" s="26">
        <f>IFERROR(IF(Registration!P37="","",Registration!P37),"")</f>
        <v>35</v>
      </c>
      <c r="Z36" s="26" t="str">
        <f>Registration!R37&amp;" "&amp;Registration!Q37</f>
        <v>Hetty Harrison</v>
      </c>
      <c r="AA36" s="26" t="str">
        <f>Registration!S37</f>
        <v>Essex</v>
      </c>
      <c r="AC36" s="26">
        <v>35</v>
      </c>
      <c r="AD36" s="26" t="str">
        <f>Results!AA37</f>
        <v>Essex 7</v>
      </c>
      <c r="AE36" s="26">
        <f>Results!W37</f>
        <v>27</v>
      </c>
      <c r="AG36" s="28">
        <f>IFERROR(IF(Registration!U37="","",Registration!U37),"")</f>
        <v>35</v>
      </c>
      <c r="AH36" s="28" t="str">
        <f>Registration!W37&amp;" "&amp;Registration!V37</f>
        <v>William Harvey</v>
      </c>
      <c r="AI36" s="28" t="str">
        <f>Registration!X37</f>
        <v>Essex</v>
      </c>
      <c r="AK36" s="28">
        <v>35</v>
      </c>
      <c r="AL36" s="28" t="str">
        <f>Results!AH37</f>
        <v>Hampshire 9</v>
      </c>
      <c r="AM36" s="28">
        <f>Results!AD37</f>
        <v>71</v>
      </c>
      <c r="AO36" s="30">
        <f>IFERROR(IF(Registration!Z37="","",Registration!Z37),"")</f>
        <v>35</v>
      </c>
      <c r="AP36" s="30" t="str">
        <f>Registration!AB37&amp;" "&amp;Registration!AA37</f>
        <v>Isabelle Bueggeln</v>
      </c>
      <c r="AQ36" s="30" t="str">
        <f>Registration!AC37</f>
        <v>Essex</v>
      </c>
      <c r="AS36" s="30">
        <v>35</v>
      </c>
      <c r="AT36" s="30" t="str">
        <f>Results!AO37</f>
        <v>Hampshire 8</v>
      </c>
      <c r="AU36" s="30">
        <f>Results!AK37</f>
        <v>69</v>
      </c>
    </row>
    <row r="37" spans="1:47" x14ac:dyDescent="0.25">
      <c r="A37" s="20">
        <f>IFERROR(IF(Registration!A38="","",Registration!A38),"")</f>
        <v>36</v>
      </c>
      <c r="B37" s="20" t="str">
        <f>Registration!C38&amp;" "&amp;Registration!B38</f>
        <v xml:space="preserve"> </v>
      </c>
      <c r="C37" s="20" t="str">
        <f>Registration!D38</f>
        <v>Essex</v>
      </c>
      <c r="E37" s="20">
        <v>36</v>
      </c>
      <c r="F37" s="20" t="str">
        <f>Results!F38</f>
        <v>Hampshire 8</v>
      </c>
      <c r="G37" s="20">
        <f>Results!B38</f>
        <v>69</v>
      </c>
      <c r="I37" s="22">
        <f>IFERROR(IF(Registration!F38="","",Registration!F38),"")</f>
        <v>36</v>
      </c>
      <c r="J37" s="22" t="str">
        <f>Registration!H38&amp;" "&amp;Registration!G38</f>
        <v xml:space="preserve"> </v>
      </c>
      <c r="K37" s="22" t="str">
        <f>Registration!I38</f>
        <v>Essex</v>
      </c>
      <c r="M37" s="22">
        <v>36</v>
      </c>
      <c r="N37" s="22" t="str">
        <f>Results!M38</f>
        <v>Sussex 7</v>
      </c>
      <c r="O37" s="22">
        <f>Results!I38</f>
        <v>105</v>
      </c>
      <c r="Q37" s="24">
        <f>IFERROR(IF(Registration!K38="","",Registration!K38),"")</f>
        <v>36</v>
      </c>
      <c r="R37" s="24" t="str">
        <f>Registration!M38&amp;" "&amp;Registration!L38</f>
        <v xml:space="preserve"> </v>
      </c>
      <c r="S37" s="24" t="str">
        <f>Registration!N38</f>
        <v>Essex</v>
      </c>
      <c r="U37" s="24">
        <v>36</v>
      </c>
      <c r="V37" s="24" t="str">
        <f>Results!T38</f>
        <v>Sussex 9</v>
      </c>
      <c r="W37" s="24">
        <f>Results!P38</f>
        <v>104</v>
      </c>
      <c r="Y37" s="26">
        <f>IFERROR(IF(Registration!P38="","",Registration!P38),"")</f>
        <v>36</v>
      </c>
      <c r="Z37" s="26" t="str">
        <f>Registration!R38&amp;" "&amp;Registration!Q38</f>
        <v>Imogen Wing</v>
      </c>
      <c r="AA37" s="26" t="str">
        <f>Registration!S38</f>
        <v>Essex</v>
      </c>
      <c r="AC37" s="26">
        <v>36</v>
      </c>
      <c r="AD37" s="26" t="str">
        <f>Results!AA38</f>
        <v>Essex 8</v>
      </c>
      <c r="AE37" s="26">
        <f>Results!W38</f>
        <v>26</v>
      </c>
      <c r="AG37" s="28">
        <f>IFERROR(IF(Registration!U38="","",Registration!U38),"")</f>
        <v>36</v>
      </c>
      <c r="AH37" s="28" t="str">
        <f>Registration!W38&amp;" "&amp;Registration!V38</f>
        <v xml:space="preserve"> </v>
      </c>
      <c r="AI37" s="28" t="str">
        <f>Registration!X38</f>
        <v>Essex</v>
      </c>
      <c r="AK37" s="28">
        <v>36</v>
      </c>
      <c r="AL37" s="28" t="str">
        <f>Results!AH38</f>
        <v>Essex 7</v>
      </c>
      <c r="AM37" s="28">
        <f>Results!AD38</f>
        <v>24</v>
      </c>
      <c r="AO37" s="30">
        <f>IFERROR(IF(Registration!Z38="","",Registration!Z38),"")</f>
        <v>36</v>
      </c>
      <c r="AP37" s="30" t="str">
        <f>Registration!AB38&amp;" "&amp;Registration!AA38</f>
        <v>Beau Burkett</v>
      </c>
      <c r="AQ37" s="30" t="str">
        <f>Registration!AC38</f>
        <v>Essex</v>
      </c>
      <c r="AS37" s="30">
        <v>36</v>
      </c>
      <c r="AT37" s="30" t="str">
        <f>Results!AO38</f>
        <v>Sussex 10</v>
      </c>
      <c r="AU37" s="30">
        <f>Results!AK38</f>
        <v>101</v>
      </c>
    </row>
    <row r="38" spans="1:47" x14ac:dyDescent="0.25">
      <c r="A38" s="20">
        <f>IFERROR(IF(Registration!A39="","",Registration!A39),"")</f>
        <v>37</v>
      </c>
      <c r="B38" s="20" t="str">
        <f>Registration!C39&amp;" "&amp;Registration!B39</f>
        <v xml:space="preserve"> </v>
      </c>
      <c r="C38" s="20" t="str">
        <f>Registration!D39</f>
        <v>Essex</v>
      </c>
      <c r="E38" s="20">
        <v>37</v>
      </c>
      <c r="F38" s="20" t="str">
        <f>Results!F39</f>
        <v>Berkshire 4</v>
      </c>
      <c r="G38" s="20">
        <f>Results!B39</f>
        <v>6</v>
      </c>
      <c r="I38" s="22">
        <f>IFERROR(IF(Registration!F39="","",Registration!F39),"")</f>
        <v>37</v>
      </c>
      <c r="J38" s="22" t="str">
        <f>Registration!H39&amp;" "&amp;Registration!G39</f>
        <v xml:space="preserve"> </v>
      </c>
      <c r="K38" s="22" t="str">
        <f>Registration!I39</f>
        <v>Essex</v>
      </c>
      <c r="M38" s="22">
        <v>37</v>
      </c>
      <c r="N38" s="22" t="str">
        <f>Results!M39</f>
        <v>Sussex 8</v>
      </c>
      <c r="O38" s="22">
        <f>Results!I39</f>
        <v>112</v>
      </c>
      <c r="Q38" s="24">
        <f>IFERROR(IF(Registration!K39="","",Registration!K39),"")</f>
        <v>37</v>
      </c>
      <c r="R38" s="24" t="str">
        <f>Registration!M39&amp;" "&amp;Registration!L39</f>
        <v xml:space="preserve"> </v>
      </c>
      <c r="S38" s="24" t="str">
        <f>Registration!N39</f>
        <v>Essex</v>
      </c>
      <c r="U38" s="24">
        <v>37</v>
      </c>
      <c r="V38" s="24" t="str">
        <f>Results!T39</f>
        <v>Sussex 10</v>
      </c>
      <c r="W38" s="24">
        <f>Results!P39</f>
        <v>115</v>
      </c>
      <c r="Y38" s="26">
        <f>IFERROR(IF(Registration!P39="","",Registration!P39),"")</f>
        <v>37</v>
      </c>
      <c r="Z38" s="26" t="str">
        <f>Registration!R39&amp;" "&amp;Registration!Q39</f>
        <v>anna Smith (should be 30)</v>
      </c>
      <c r="AA38" s="26" t="str">
        <f>Registration!S39</f>
        <v>Essex</v>
      </c>
      <c r="AC38" s="26">
        <v>37</v>
      </c>
      <c r="AD38" s="26" t="str">
        <f>Results!AA39</f>
        <v>Kent 2</v>
      </c>
      <c r="AE38" s="26">
        <f>Results!W39</f>
        <v>41</v>
      </c>
      <c r="AG38" s="28">
        <f>IFERROR(IF(Registration!U39="","",Registration!U39),"")</f>
        <v>37</v>
      </c>
      <c r="AH38" s="28" t="str">
        <f>Registration!W39&amp;" "&amp;Registration!V39</f>
        <v xml:space="preserve"> </v>
      </c>
      <c r="AI38" s="28" t="str">
        <f>Registration!X39</f>
        <v>Essex</v>
      </c>
      <c r="AK38" s="28">
        <v>37</v>
      </c>
      <c r="AL38" s="28" t="str">
        <f>Results!AH39</f>
        <v>Sussex 8</v>
      </c>
      <c r="AM38" s="28">
        <f>Results!AD39</f>
        <v>104</v>
      </c>
      <c r="AO38" s="30">
        <f>IFERROR(IF(Registration!Z39="","",Registration!Z39),"")</f>
        <v>37</v>
      </c>
      <c r="AP38" s="30" t="str">
        <f>Registration!AB39&amp;" "&amp;Registration!AA39</f>
        <v>Lucy Thompson</v>
      </c>
      <c r="AQ38" s="30" t="str">
        <f>Registration!AC39</f>
        <v>Essex</v>
      </c>
      <c r="AS38" s="30">
        <v>37</v>
      </c>
      <c r="AT38" s="30" t="str">
        <f>Results!AO39</f>
        <v>Essex 7</v>
      </c>
      <c r="AU38" s="30">
        <f>Results!AK39</f>
        <v>28</v>
      </c>
    </row>
    <row r="39" spans="1:47" x14ac:dyDescent="0.25">
      <c r="A39" s="20">
        <f>IFERROR(IF(Registration!A40="","",Registration!A40),"")</f>
        <v>38</v>
      </c>
      <c r="B39" s="20" t="str">
        <f>Registration!C40&amp;" "&amp;Registration!B40</f>
        <v xml:space="preserve"> </v>
      </c>
      <c r="C39" s="20" t="str">
        <f>Registration!D40</f>
        <v>Essex</v>
      </c>
      <c r="E39" s="20">
        <v>38</v>
      </c>
      <c r="F39" s="20" t="str">
        <f>Results!F40</f>
        <v>Sussex 7</v>
      </c>
      <c r="G39" s="20">
        <f>Results!B40</f>
        <v>104</v>
      </c>
      <c r="I39" s="22">
        <f>IFERROR(IF(Registration!F40="","",Registration!F40),"")</f>
        <v>38</v>
      </c>
      <c r="J39" s="22" t="str">
        <f>Registration!H40&amp;" "&amp;Registration!G40</f>
        <v xml:space="preserve"> </v>
      </c>
      <c r="K39" s="22" t="str">
        <f>Registration!I40</f>
        <v>Essex</v>
      </c>
      <c r="M39" s="22">
        <v>38</v>
      </c>
      <c r="N39" s="22" t="str">
        <f>Results!M40</f>
        <v>Kent 3</v>
      </c>
      <c r="O39" s="22">
        <f>Results!I40</f>
        <v>42</v>
      </c>
      <c r="Q39" s="24">
        <f>IFERROR(IF(Registration!K40="","",Registration!K40),"")</f>
        <v>38</v>
      </c>
      <c r="R39" s="24" t="str">
        <f>Registration!M40&amp;" "&amp;Registration!L40</f>
        <v xml:space="preserve"> </v>
      </c>
      <c r="S39" s="24" t="str">
        <f>Registration!N40</f>
        <v>Essex</v>
      </c>
      <c r="U39" s="24">
        <v>38</v>
      </c>
      <c r="V39" s="24" t="str">
        <f>Results!T40</f>
        <v>Essex 5</v>
      </c>
      <c r="W39" s="24">
        <f>Results!P40</f>
        <v>30</v>
      </c>
      <c r="Y39" s="26">
        <f>IFERROR(IF(Registration!P40="","",Registration!P40),"")</f>
        <v>38</v>
      </c>
      <c r="Z39" s="26" t="str">
        <f>Registration!R40&amp;" "&amp;Registration!Q40</f>
        <v xml:space="preserve"> </v>
      </c>
      <c r="AA39" s="26" t="str">
        <f>Registration!S40</f>
        <v>Essex</v>
      </c>
      <c r="AC39" s="26">
        <v>38</v>
      </c>
      <c r="AD39" s="26" t="str">
        <f>Results!AA40</f>
        <v>Kent 3</v>
      </c>
      <c r="AE39" s="26">
        <f>Results!W40</f>
        <v>47</v>
      </c>
      <c r="AG39" s="28">
        <f>IFERROR(IF(Registration!U40="","",Registration!U40),"")</f>
        <v>38</v>
      </c>
      <c r="AH39" s="28" t="str">
        <f>Registration!W40&amp;" "&amp;Registration!V40</f>
        <v xml:space="preserve"> </v>
      </c>
      <c r="AI39" s="28" t="str">
        <f>Registration!X40</f>
        <v>Essex</v>
      </c>
      <c r="AK39" s="28">
        <v>38</v>
      </c>
      <c r="AL39" s="28" t="str">
        <f>Results!AH40</f>
        <v>Surrey 8</v>
      </c>
      <c r="AM39" s="28">
        <f>Results!AD40</f>
        <v>97</v>
      </c>
      <c r="AO39" s="30">
        <f>IFERROR(IF(Registration!Z40="","",Registration!Z40),"")</f>
        <v>38</v>
      </c>
      <c r="AP39" s="30" t="str">
        <f>Registration!AB40&amp;" "&amp;Registration!AA40</f>
        <v>Naomi Sandercock</v>
      </c>
      <c r="AQ39" s="30" t="str">
        <f>Registration!AC40</f>
        <v>Essex</v>
      </c>
      <c r="AS39" s="30">
        <v>38</v>
      </c>
      <c r="AT39" s="30" t="str">
        <f>Results!AO40</f>
        <v>Surrey 6</v>
      </c>
      <c r="AU39" s="30">
        <f>Results!AK40</f>
        <v>97</v>
      </c>
    </row>
    <row r="40" spans="1:47" x14ac:dyDescent="0.25">
      <c r="A40" s="20">
        <f>IFERROR(IF(Registration!A41="","",Registration!A41),"")</f>
        <v>39</v>
      </c>
      <c r="B40" s="20" t="str">
        <f>Registration!C41&amp;" "&amp;Registration!B41</f>
        <v xml:space="preserve"> </v>
      </c>
      <c r="C40" s="20" t="str">
        <f>Registration!D41</f>
        <v>Essex</v>
      </c>
      <c r="E40" s="20">
        <v>39</v>
      </c>
      <c r="F40" s="20" t="str">
        <f>Results!F41</f>
        <v>Sussex 8</v>
      </c>
      <c r="G40" s="20">
        <f>Results!B41</f>
        <v>101</v>
      </c>
      <c r="I40" s="22">
        <f>IFERROR(IF(Registration!F41="","",Registration!F41),"")</f>
        <v>39</v>
      </c>
      <c r="J40" s="22" t="str">
        <f>Registration!H41&amp;" "&amp;Registration!G41</f>
        <v xml:space="preserve"> </v>
      </c>
      <c r="K40" s="22" t="str">
        <f>Registration!I41</f>
        <v>Essex</v>
      </c>
      <c r="M40" s="22">
        <v>39</v>
      </c>
      <c r="N40" s="22" t="str">
        <f>Results!M41</f>
        <v>Hampshire 8</v>
      </c>
      <c r="O40" s="22">
        <f>Results!I41</f>
        <v>70</v>
      </c>
      <c r="Q40" s="24">
        <f>IFERROR(IF(Registration!K41="","",Registration!K41),"")</f>
        <v>39</v>
      </c>
      <c r="R40" s="24" t="str">
        <f>Registration!M41&amp;" "&amp;Registration!L41</f>
        <v xml:space="preserve"> </v>
      </c>
      <c r="S40" s="24" t="str">
        <f>Registration!N41</f>
        <v>Essex</v>
      </c>
      <c r="U40" s="24">
        <v>39</v>
      </c>
      <c r="V40" s="24" t="str">
        <f>Results!T41</f>
        <v>Surrey 5</v>
      </c>
      <c r="W40" s="24">
        <f>Results!P41</f>
        <v>94</v>
      </c>
      <c r="Y40" s="26">
        <f>IFERROR(IF(Registration!P41="","",Registration!P41),"")</f>
        <v>39</v>
      </c>
      <c r="Z40" s="26" t="str">
        <f>Registration!R41&amp;" "&amp;Registration!Q41</f>
        <v xml:space="preserve"> </v>
      </c>
      <c r="AA40" s="26" t="str">
        <f>Registration!S41</f>
        <v>Essex</v>
      </c>
      <c r="AC40" s="26">
        <v>39</v>
      </c>
      <c r="AD40" s="26" t="str">
        <f>Results!AA41</f>
        <v>Berkshire 2</v>
      </c>
      <c r="AE40" s="26">
        <f>Results!W41</f>
        <v>2</v>
      </c>
      <c r="AG40" s="28">
        <f>IFERROR(IF(Registration!U41="","",Registration!U41),"")</f>
        <v>39</v>
      </c>
      <c r="AH40" s="28" t="str">
        <f>Registration!W41&amp;" "&amp;Registration!V41</f>
        <v xml:space="preserve"> </v>
      </c>
      <c r="AI40" s="28" t="str">
        <f>Registration!X41</f>
        <v>Essex</v>
      </c>
      <c r="AK40" s="28">
        <v>39</v>
      </c>
      <c r="AL40" s="28" t="str">
        <f>Results!AH41</f>
        <v>Hampshire 10</v>
      </c>
      <c r="AM40" s="28">
        <f>Results!AD41</f>
        <v>69</v>
      </c>
      <c r="AO40" s="30">
        <f>IFERROR(IF(Registration!Z41="","",Registration!Z41),"")</f>
        <v>39</v>
      </c>
      <c r="AP40" s="30" t="str">
        <f>Registration!AB41&amp;" "&amp;Registration!AA41</f>
        <v xml:space="preserve"> </v>
      </c>
      <c r="AQ40" s="30" t="str">
        <f>Registration!AC41</f>
        <v>Essex</v>
      </c>
      <c r="AS40" s="30">
        <v>39</v>
      </c>
      <c r="AT40" s="30" t="str">
        <f>Results!AO41</f>
        <v>Essex 8</v>
      </c>
      <c r="AU40" s="30">
        <f>Results!AK41</f>
        <v>38</v>
      </c>
    </row>
    <row r="41" spans="1:47" x14ac:dyDescent="0.25">
      <c r="A41" s="20">
        <f>IFERROR(IF(Registration!A42="","",Registration!A42),"")</f>
        <v>40</v>
      </c>
      <c r="B41" s="20" t="str">
        <f>Registration!C42&amp;" "&amp;Registration!B42</f>
        <v xml:space="preserve"> </v>
      </c>
      <c r="C41" s="20" t="str">
        <f>Registration!D42</f>
        <v>Essex</v>
      </c>
      <c r="E41" s="20">
        <v>40</v>
      </c>
      <c r="F41" s="20" t="str">
        <f>Results!F42</f>
        <v>Berkshire 5</v>
      </c>
      <c r="G41" s="20">
        <f>Results!B42</f>
        <v>5</v>
      </c>
      <c r="I41" s="22">
        <f>IFERROR(IF(Registration!F42="","",Registration!F42),"")</f>
        <v>40</v>
      </c>
      <c r="J41" s="22" t="str">
        <f>Registration!H42&amp;" "&amp;Registration!G42</f>
        <v>Heather Hand</v>
      </c>
      <c r="K41" s="22" t="str">
        <f>Registration!I42</f>
        <v>Essex</v>
      </c>
      <c r="M41" s="22">
        <v>40</v>
      </c>
      <c r="N41" s="22" t="str">
        <f>Results!M42</f>
        <v>Essex 5</v>
      </c>
      <c r="O41" s="22">
        <f>Results!I42</f>
        <v>24</v>
      </c>
      <c r="Q41" s="24">
        <f>IFERROR(IF(Registration!K42="","",Registration!K42),"")</f>
        <v>40</v>
      </c>
      <c r="R41" s="24" t="str">
        <f>Registration!M42&amp;" "&amp;Registration!L42</f>
        <v xml:space="preserve"> </v>
      </c>
      <c r="S41" s="24" t="str">
        <f>Registration!N42</f>
        <v>Essex</v>
      </c>
      <c r="U41" s="24">
        <v>40</v>
      </c>
      <c r="V41" s="24" t="str">
        <f>Results!T42</f>
        <v>Surrey 6</v>
      </c>
      <c r="W41" s="24">
        <f>Results!P42</f>
        <v>96</v>
      </c>
      <c r="Y41" s="26">
        <f>IFERROR(IF(Registration!P42="","",Registration!P42),"")</f>
        <v>40</v>
      </c>
      <c r="Z41" s="26" t="str">
        <f>Registration!R42&amp;" "&amp;Registration!Q42</f>
        <v xml:space="preserve"> </v>
      </c>
      <c r="AA41" s="26" t="str">
        <f>Registration!S42</f>
        <v>Essex</v>
      </c>
      <c r="AC41" s="26">
        <v>40</v>
      </c>
      <c r="AD41" s="26" t="str">
        <f>Results!AA42</f>
        <v>Kent 4</v>
      </c>
      <c r="AE41" s="26">
        <f>Results!W42</f>
        <v>43</v>
      </c>
      <c r="AG41" s="28">
        <f>IFERROR(IF(Registration!U42="","",Registration!U42),"")</f>
        <v>40</v>
      </c>
      <c r="AH41" s="28" t="str">
        <f>Registration!W42&amp;" "&amp;Registration!V42</f>
        <v xml:space="preserve"> </v>
      </c>
      <c r="AI41" s="28" t="str">
        <f>Registration!X42</f>
        <v>Essex</v>
      </c>
      <c r="AK41" s="28">
        <v>40</v>
      </c>
      <c r="AL41" s="28" t="str">
        <f>Results!AH42</f>
        <v>Essex 8</v>
      </c>
      <c r="AM41" s="28">
        <f>Results!AD42</f>
        <v>27</v>
      </c>
      <c r="AO41" s="30">
        <f>IFERROR(IF(Registration!Z42="","",Registration!Z42),"")</f>
        <v>40</v>
      </c>
      <c r="AP41" s="30" t="str">
        <f>Registration!AB42&amp;" "&amp;Registration!AA42</f>
        <v xml:space="preserve"> </v>
      </c>
      <c r="AQ41" s="30" t="str">
        <f>Registration!AC42</f>
        <v>Essex</v>
      </c>
      <c r="AS41" s="30">
        <v>40</v>
      </c>
      <c r="AT41" s="30" t="str">
        <f>Results!AO42</f>
        <v>Surrey 7</v>
      </c>
      <c r="AU41" s="30">
        <f>Results!AK42</f>
        <v>91</v>
      </c>
    </row>
    <row r="42" spans="1:47" x14ac:dyDescent="0.25">
      <c r="A42" s="20">
        <f>IFERROR(IF(Registration!A43="","",Registration!A43),"")</f>
        <v>41</v>
      </c>
      <c r="B42" s="20" t="str">
        <f>Registration!C43&amp;" "&amp;Registration!B43</f>
        <v>Zachary Evans</v>
      </c>
      <c r="C42" s="20" t="str">
        <f>Registration!D43</f>
        <v>Kent</v>
      </c>
      <c r="E42" s="20">
        <v>41</v>
      </c>
      <c r="F42" s="20" t="str">
        <f>Results!F43</f>
        <v>Hampshire 9</v>
      </c>
      <c r="G42" s="20">
        <f>Results!B43</f>
        <v>74</v>
      </c>
      <c r="I42" s="22">
        <f>IFERROR(IF(Registration!F43="","",Registration!F43),"")</f>
        <v>41</v>
      </c>
      <c r="J42" s="22" t="str">
        <f>Registration!H43&amp;" "&amp;Registration!G43</f>
        <v>Kate Yepez</v>
      </c>
      <c r="K42" s="22" t="str">
        <f>Registration!I43</f>
        <v>Kent</v>
      </c>
      <c r="M42" s="22">
        <v>41</v>
      </c>
      <c r="N42" s="22" t="str">
        <f>Results!M43</f>
        <v>Kent 4</v>
      </c>
      <c r="O42" s="22">
        <f>Results!I43</f>
        <v>47</v>
      </c>
      <c r="Q42" s="24">
        <f>IFERROR(IF(Registration!K43="","",Registration!K43),"")</f>
        <v>41</v>
      </c>
      <c r="R42" s="24" t="str">
        <f>Registration!M43&amp;" "&amp;Registration!L43</f>
        <v>Madalitso Valema-Mwanza</v>
      </c>
      <c r="S42" s="24" t="str">
        <f>Registration!N43</f>
        <v>Kent</v>
      </c>
      <c r="U42" s="24">
        <v>41</v>
      </c>
      <c r="V42" s="24" t="str">
        <f>Results!T43</f>
        <v>Sussex 11</v>
      </c>
      <c r="W42" s="24">
        <f>Results!P43</f>
        <v>108</v>
      </c>
      <c r="Y42" s="26">
        <f>IFERROR(IF(Registration!P43="","",Registration!P43),"")</f>
        <v>41</v>
      </c>
      <c r="Z42" s="26" t="str">
        <f>Registration!R43&amp;" "&amp;Registration!Q43</f>
        <v>Scarlett Dixon</v>
      </c>
      <c r="AA42" s="26" t="str">
        <f>Registration!S43</f>
        <v>Kent</v>
      </c>
      <c r="AC42" s="26">
        <v>41</v>
      </c>
      <c r="AD42" s="26" t="str">
        <f>Results!AA43</f>
        <v>Hampshire 9</v>
      </c>
      <c r="AE42" s="26">
        <f>Results!W43</f>
        <v>71</v>
      </c>
      <c r="AG42" s="28">
        <f>IFERROR(IF(Registration!U43="","",Registration!U43),"")</f>
        <v>41</v>
      </c>
      <c r="AH42" s="28" t="str">
        <f>Registration!W43&amp;" "&amp;Registration!V43</f>
        <v>Hayden Kelk</v>
      </c>
      <c r="AI42" s="28" t="str">
        <f>Registration!X43</f>
        <v>Kent</v>
      </c>
      <c r="AK42" s="28">
        <v>41</v>
      </c>
      <c r="AL42" s="28" t="str">
        <f>Results!AH43</f>
        <v>Surrey 9</v>
      </c>
      <c r="AM42" s="28">
        <f>Results!AD43</f>
        <v>100</v>
      </c>
      <c r="AO42" s="30">
        <f>IFERROR(IF(Registration!Z43="","",Registration!Z43),"")</f>
        <v>41</v>
      </c>
      <c r="AP42" s="30" t="str">
        <f>Registration!AB43&amp;" "&amp;Registration!AA43</f>
        <v>Kayla Dervish</v>
      </c>
      <c r="AQ42" s="30" t="str">
        <f>Registration!AC43</f>
        <v>Kent</v>
      </c>
      <c r="AS42" s="30">
        <v>41</v>
      </c>
      <c r="AT42" s="30" t="str">
        <f>Results!AO43</f>
        <v>Essex 9</v>
      </c>
      <c r="AU42" s="30">
        <f>Results!AK43</f>
        <v>30</v>
      </c>
    </row>
    <row r="43" spans="1:47" x14ac:dyDescent="0.25">
      <c r="A43" s="20">
        <f>IFERROR(IF(Registration!A44="","",Registration!A44),"")</f>
        <v>42</v>
      </c>
      <c r="B43" s="20" t="str">
        <f>Registration!C44&amp;" "&amp;Registration!B44</f>
        <v>Dexter Mein</v>
      </c>
      <c r="C43" s="20" t="str">
        <f>Registration!D44</f>
        <v>Kent</v>
      </c>
      <c r="E43" s="20">
        <v>42</v>
      </c>
      <c r="F43" s="20" t="str">
        <f>Results!F44</f>
        <v>Hampshire 10</v>
      </c>
      <c r="G43" s="20">
        <f>Results!B44</f>
        <v>64</v>
      </c>
      <c r="I43" s="22">
        <f>IFERROR(IF(Registration!F44="","",Registration!F44),"")</f>
        <v>42</v>
      </c>
      <c r="J43" s="22" t="str">
        <f>Registration!H44&amp;" "&amp;Registration!G44</f>
        <v>Ella Rae</v>
      </c>
      <c r="K43" s="22" t="str">
        <f>Registration!I44</f>
        <v>Kent</v>
      </c>
      <c r="M43" s="22">
        <v>42</v>
      </c>
      <c r="N43" s="22" t="str">
        <f>Results!M44</f>
        <v>Sussex 9</v>
      </c>
      <c r="O43" s="22">
        <f>Results!I44</f>
        <v>107</v>
      </c>
      <c r="Q43" s="24">
        <f>IFERROR(IF(Registration!K44="","",Registration!K44),"")</f>
        <v>42</v>
      </c>
      <c r="R43" s="24" t="str">
        <f>Registration!M44&amp;" "&amp;Registration!L44</f>
        <v>Johnny Lee</v>
      </c>
      <c r="S43" s="24" t="str">
        <f>Registration!N44</f>
        <v>Kent</v>
      </c>
      <c r="U43" s="24">
        <v>42</v>
      </c>
      <c r="V43" s="24" t="str">
        <f>Results!T44</f>
        <v>Hampshire 12</v>
      </c>
      <c r="W43" s="24">
        <f>Results!P44</f>
        <v>72</v>
      </c>
      <c r="Y43" s="26">
        <f>IFERROR(IF(Registration!P44="","",Registration!P44),"")</f>
        <v>42</v>
      </c>
      <c r="Z43" s="26" t="str">
        <f>Registration!R44&amp;" "&amp;Registration!Q44</f>
        <v>Meredith Cummins</v>
      </c>
      <c r="AA43" s="26" t="str">
        <f>Registration!S44</f>
        <v>Kent</v>
      </c>
      <c r="AC43" s="26">
        <v>42</v>
      </c>
      <c r="AD43" s="26" t="str">
        <f>Results!AA44</f>
        <v>Berkshire 3</v>
      </c>
      <c r="AE43" s="26">
        <f>Results!W44</f>
        <v>4</v>
      </c>
      <c r="AG43" s="28">
        <f>IFERROR(IF(Registration!U44="","",Registration!U44),"")</f>
        <v>42</v>
      </c>
      <c r="AH43" s="28" t="str">
        <f>Registration!W44&amp;" "&amp;Registration!V44</f>
        <v>William Bachelor</v>
      </c>
      <c r="AI43" s="28" t="str">
        <f>Registration!X44</f>
        <v>Kent</v>
      </c>
      <c r="AK43" s="28">
        <v>42</v>
      </c>
      <c r="AL43" s="28" t="str">
        <f>Results!AH44</f>
        <v>Essex 9</v>
      </c>
      <c r="AM43" s="28">
        <f>Results!AD44</f>
        <v>26</v>
      </c>
      <c r="AO43" s="30">
        <f>IFERROR(IF(Registration!Z44="","",Registration!Z44),"")</f>
        <v>42</v>
      </c>
      <c r="AP43" s="30" t="str">
        <f>Registration!AB44&amp;" "&amp;Registration!AA44</f>
        <v>Neve Raymond</v>
      </c>
      <c r="AQ43" s="30" t="str">
        <f>Registration!AC44</f>
        <v>Kent</v>
      </c>
      <c r="AS43" s="30">
        <v>42</v>
      </c>
      <c r="AT43" s="30" t="str">
        <f>Results!AO44</f>
        <v>Essex 10</v>
      </c>
      <c r="AU43" s="30">
        <f>Results!AK44</f>
        <v>27</v>
      </c>
    </row>
    <row r="44" spans="1:47" x14ac:dyDescent="0.25">
      <c r="A44" s="20">
        <f>IFERROR(IF(Registration!A45="","",Registration!A45),"")</f>
        <v>43</v>
      </c>
      <c r="B44" s="20" t="str">
        <f>Registration!C45&amp;" "&amp;Registration!B45</f>
        <v>Oscar Moore</v>
      </c>
      <c r="C44" s="20" t="str">
        <f>Registration!D45</f>
        <v>Kent</v>
      </c>
      <c r="E44" s="20">
        <v>43</v>
      </c>
      <c r="F44" s="20" t="str">
        <f>Results!F45</f>
        <v>Sussex 9</v>
      </c>
      <c r="G44" s="20">
        <f>Results!B45</f>
        <v>109</v>
      </c>
      <c r="I44" s="22">
        <f>IFERROR(IF(Registration!F45="","",Registration!F45),"")</f>
        <v>43</v>
      </c>
      <c r="J44" s="22" t="str">
        <f>Registration!H45&amp;" "&amp;Registration!G45</f>
        <v>Orla Luckhurst</v>
      </c>
      <c r="K44" s="22" t="str">
        <f>Registration!I45</f>
        <v>Kent</v>
      </c>
      <c r="M44" s="22">
        <v>43</v>
      </c>
      <c r="N44" s="22" t="str">
        <f>Results!M45</f>
        <v>Berkshire 5</v>
      </c>
      <c r="O44" s="22">
        <f>Results!I45</f>
        <v>10</v>
      </c>
      <c r="Q44" s="24">
        <f>IFERROR(IF(Registration!K45="","",Registration!K45),"")</f>
        <v>43</v>
      </c>
      <c r="R44" s="24" t="str">
        <f>Registration!M45&amp;" "&amp;Registration!L45</f>
        <v>Charlie Warren</v>
      </c>
      <c r="S44" s="24" t="str">
        <f>Registration!N45</f>
        <v>Kent</v>
      </c>
      <c r="U44" s="24">
        <v>43</v>
      </c>
      <c r="V44" s="24" t="str">
        <f>Results!T45</f>
        <v>Surrey 7</v>
      </c>
      <c r="W44" s="24">
        <f>Results!P45</f>
        <v>85</v>
      </c>
      <c r="Y44" s="26">
        <f>IFERROR(IF(Registration!P45="","",Registration!P45),"")</f>
        <v>43</v>
      </c>
      <c r="Z44" s="26" t="str">
        <f>Registration!R45&amp;" "&amp;Registration!Q45</f>
        <v>Martha Leek</v>
      </c>
      <c r="AA44" s="26" t="str">
        <f>Registration!S45</f>
        <v>Kent</v>
      </c>
      <c r="AC44" s="26">
        <v>43</v>
      </c>
      <c r="AD44" s="26" t="str">
        <f>Results!AA45</f>
        <v>Berkshire 4</v>
      </c>
      <c r="AE44" s="26">
        <f>Results!W45</f>
        <v>10</v>
      </c>
      <c r="AG44" s="28">
        <f>IFERROR(IF(Registration!U45="","",Registration!U45),"")</f>
        <v>43</v>
      </c>
      <c r="AH44" s="28" t="str">
        <f>Registration!W45&amp;" "&amp;Registration!V45</f>
        <v>Oscar Graffin</v>
      </c>
      <c r="AI44" s="28" t="str">
        <f>Registration!X45</f>
        <v>Kent</v>
      </c>
      <c r="AK44" s="28">
        <v>43</v>
      </c>
      <c r="AL44" s="28" t="str">
        <f>Results!AH45</f>
        <v>Sussex 9</v>
      </c>
      <c r="AM44" s="28">
        <f>Results!AD45</f>
        <v>109</v>
      </c>
      <c r="AO44" s="30">
        <f>IFERROR(IF(Registration!Z45="","",Registration!Z45),"")</f>
        <v>43</v>
      </c>
      <c r="AP44" s="30" t="str">
        <f>Registration!AB45&amp;" "&amp;Registration!AA45</f>
        <v>Rose Crossley</v>
      </c>
      <c r="AQ44" s="30" t="str">
        <f>Registration!AC45</f>
        <v>Kent</v>
      </c>
      <c r="AS44" s="30">
        <v>43</v>
      </c>
      <c r="AT44" s="30" t="str">
        <f>Results!AO45</f>
        <v>Kent 6</v>
      </c>
      <c r="AU44" s="30">
        <f>Results!AK45</f>
        <v>47</v>
      </c>
    </row>
    <row r="45" spans="1:47" x14ac:dyDescent="0.25">
      <c r="A45" s="20">
        <f>IFERROR(IF(Registration!A46="","",Registration!A46),"")</f>
        <v>44</v>
      </c>
      <c r="B45" s="20" t="str">
        <f>Registration!C46&amp;" "&amp;Registration!B46</f>
        <v>Jack Levett</v>
      </c>
      <c r="C45" s="20" t="str">
        <f>Registration!D46</f>
        <v>Kent</v>
      </c>
      <c r="E45" s="20">
        <v>44</v>
      </c>
      <c r="F45" s="20" t="str">
        <f>Results!F46</f>
        <v>Kent 11</v>
      </c>
      <c r="G45" s="20">
        <f>Results!B46</f>
        <v>57</v>
      </c>
      <c r="I45" s="22">
        <f>IFERROR(IF(Registration!F46="","",Registration!F46),"")</f>
        <v>44</v>
      </c>
      <c r="J45" s="22" t="str">
        <f>Registration!H46&amp;" "&amp;Registration!G46</f>
        <v>Martha Martin</v>
      </c>
      <c r="K45" s="22" t="str">
        <f>Registration!I46</f>
        <v>Kent</v>
      </c>
      <c r="M45" s="22">
        <v>44</v>
      </c>
      <c r="N45" s="22" t="str">
        <f>Results!M46</f>
        <v>Essex 6</v>
      </c>
      <c r="O45" s="22">
        <f>Results!I46</f>
        <v>29</v>
      </c>
      <c r="Q45" s="24">
        <f>IFERROR(IF(Registration!K46="","",Registration!K46),"")</f>
        <v>44</v>
      </c>
      <c r="R45" s="24" t="str">
        <f>Registration!M46&amp;" "&amp;Registration!L46</f>
        <v>Joel Graffin</v>
      </c>
      <c r="S45" s="24" t="str">
        <f>Registration!N46</f>
        <v>Kent</v>
      </c>
      <c r="U45" s="24">
        <v>44</v>
      </c>
      <c r="V45" s="24" t="str">
        <f>Results!T46</f>
        <v>Hampshire 13</v>
      </c>
      <c r="W45" s="24">
        <f>Results!P46</f>
        <v>68</v>
      </c>
      <c r="Y45" s="26">
        <f>IFERROR(IF(Registration!P46="","",Registration!P46),"")</f>
        <v>44</v>
      </c>
      <c r="Z45" s="26" t="str">
        <f>Registration!R46&amp;" "&amp;Registration!Q46</f>
        <v>Alba Homans-Yau</v>
      </c>
      <c r="AA45" s="26" t="str">
        <f>Registration!S46</f>
        <v>Kent</v>
      </c>
      <c r="AC45" s="26">
        <v>44</v>
      </c>
      <c r="AD45" s="26" t="str">
        <f>Results!AA46</f>
        <v>Kent 5</v>
      </c>
      <c r="AE45" s="26">
        <f>Results!W46</f>
        <v>45</v>
      </c>
      <c r="AG45" s="28">
        <f>IFERROR(IF(Registration!U46="","",Registration!U46),"")</f>
        <v>44</v>
      </c>
      <c r="AH45" s="28" t="str">
        <f>Registration!W46&amp;" "&amp;Registration!V46</f>
        <v>Ben O'Grady</v>
      </c>
      <c r="AI45" s="28" t="str">
        <f>Registration!X46</f>
        <v>Kent</v>
      </c>
      <c r="AK45" s="28">
        <v>44</v>
      </c>
      <c r="AL45" s="28" t="str">
        <f>Results!AH46</f>
        <v>Berkshire 1</v>
      </c>
      <c r="AM45" s="28">
        <f>Results!AD46</f>
        <v>3</v>
      </c>
      <c r="AO45" s="30">
        <f>IFERROR(IF(Registration!Z46="","",Registration!Z46),"")</f>
        <v>44</v>
      </c>
      <c r="AP45" s="30" t="str">
        <f>Registration!AB46&amp;" "&amp;Registration!AA46</f>
        <v>Emily Boyd</v>
      </c>
      <c r="AQ45" s="30" t="str">
        <f>Registration!AC46</f>
        <v>Kent</v>
      </c>
      <c r="AS45" s="30">
        <v>44</v>
      </c>
      <c r="AT45" s="30" t="str">
        <f>Results!AO46</f>
        <v>Surrey 8</v>
      </c>
      <c r="AU45" s="30">
        <f>Results!AK46</f>
        <v>94</v>
      </c>
    </row>
    <row r="46" spans="1:47" x14ac:dyDescent="0.25">
      <c r="A46" s="20">
        <f>IFERROR(IF(Registration!A47="","",Registration!A47),"")</f>
        <v>45</v>
      </c>
      <c r="B46" s="20" t="str">
        <f>Registration!C47&amp;" "&amp;Registration!B47</f>
        <v>Matteo Cinesi</v>
      </c>
      <c r="C46" s="20" t="str">
        <f>Registration!D47</f>
        <v>Kent</v>
      </c>
      <c r="E46" s="20">
        <v>45</v>
      </c>
      <c r="F46" s="20" t="str">
        <f>Results!F47</f>
        <v>Kent 12</v>
      </c>
      <c r="G46" s="20">
        <f>Results!B47</f>
        <v>47</v>
      </c>
      <c r="I46" s="22">
        <f>IFERROR(IF(Registration!F47="","",Registration!F47),"")</f>
        <v>45</v>
      </c>
      <c r="J46" s="22" t="str">
        <f>Registration!H47&amp;" "&amp;Registration!G47</f>
        <v>Holly Alford-Smith</v>
      </c>
      <c r="K46" s="22" t="str">
        <f>Registration!I47</f>
        <v>Kent</v>
      </c>
      <c r="M46" s="22">
        <v>45</v>
      </c>
      <c r="N46" s="22" t="str">
        <f>Results!M47</f>
        <v>Essex 7</v>
      </c>
      <c r="O46" s="22">
        <f>Results!I47</f>
        <v>31</v>
      </c>
      <c r="Q46" s="24">
        <f>IFERROR(IF(Registration!K47="","",Registration!K47),"")</f>
        <v>45</v>
      </c>
      <c r="R46" s="24" t="str">
        <f>Registration!M47&amp;" "&amp;Registration!L47</f>
        <v>Jamie Rogers</v>
      </c>
      <c r="S46" s="24" t="str">
        <f>Registration!N47</f>
        <v>Kent</v>
      </c>
      <c r="U46" s="24">
        <v>45</v>
      </c>
      <c r="V46" s="24" t="str">
        <f>Results!T47</f>
        <v>Berkshire 2</v>
      </c>
      <c r="W46" s="24">
        <f>Results!P47</f>
        <v>1</v>
      </c>
      <c r="Y46" s="26">
        <f>IFERROR(IF(Registration!P47="","",Registration!P47),"")</f>
        <v>45</v>
      </c>
      <c r="Z46" s="26" t="str">
        <f>Registration!R47&amp;" "&amp;Registration!Q47</f>
        <v>Isabel Gowing</v>
      </c>
      <c r="AA46" s="26" t="str">
        <f>Registration!S47</f>
        <v>Kent</v>
      </c>
      <c r="AC46" s="26">
        <v>45</v>
      </c>
      <c r="AD46" s="26" t="str">
        <f>Results!AA47</f>
        <v>Berkshire 5</v>
      </c>
      <c r="AE46" s="26">
        <f>Results!W47</f>
        <v>3</v>
      </c>
      <c r="AG46" s="28">
        <f>IFERROR(IF(Registration!U47="","",Registration!U47),"")</f>
        <v>45</v>
      </c>
      <c r="AH46" s="28" t="str">
        <f>Registration!W47&amp;" "&amp;Registration!V47</f>
        <v>Nathan Clark</v>
      </c>
      <c r="AI46" s="28" t="str">
        <f>Registration!X47</f>
        <v>Kent</v>
      </c>
      <c r="AK46" s="28">
        <v>45</v>
      </c>
      <c r="AL46" s="28" t="str">
        <f>Results!AH47</f>
        <v>Essex 10</v>
      </c>
      <c r="AM46" s="28">
        <f>Results!AD47</f>
        <v>32</v>
      </c>
      <c r="AO46" s="30">
        <f>IFERROR(IF(Registration!Z47="","",Registration!Z47),"")</f>
        <v>45</v>
      </c>
      <c r="AP46" s="30" t="str">
        <f>Registration!AB47&amp;" "&amp;Registration!AA47</f>
        <v>Sofia Cudmore Smith</v>
      </c>
      <c r="AQ46" s="30" t="str">
        <f>Registration!AC47</f>
        <v>Kent</v>
      </c>
      <c r="AS46" s="30">
        <v>45</v>
      </c>
      <c r="AT46" s="30" t="str">
        <f>Results!AO47</f>
        <v>Hampshire 9</v>
      </c>
      <c r="AU46" s="30">
        <f>Results!AK47</f>
        <v>71</v>
      </c>
    </row>
    <row r="47" spans="1:47" x14ac:dyDescent="0.25">
      <c r="A47" s="20">
        <f>IFERROR(IF(Registration!A48="","",Registration!A48),"")</f>
        <v>46</v>
      </c>
      <c r="B47" s="20" t="str">
        <f>Registration!C48&amp;" "&amp;Registration!B48</f>
        <v>Ellis Hill</v>
      </c>
      <c r="C47" s="20" t="str">
        <f>Registration!D48</f>
        <v>Kent</v>
      </c>
      <c r="E47" s="20">
        <v>46</v>
      </c>
      <c r="F47" s="20" t="str">
        <f>Results!F48</f>
        <v>Kent 13</v>
      </c>
      <c r="G47" s="20">
        <f>Results!B48</f>
        <v>51</v>
      </c>
      <c r="I47" s="22">
        <f>IFERROR(IF(Registration!F48="","",Registration!F48),"")</f>
        <v>46</v>
      </c>
      <c r="J47" s="22" t="str">
        <f>Registration!H48&amp;" "&amp;Registration!G48</f>
        <v>Eva Pluckrose</v>
      </c>
      <c r="K47" s="22" t="str">
        <f>Registration!I48</f>
        <v>Kent</v>
      </c>
      <c r="M47" s="22">
        <v>46</v>
      </c>
      <c r="N47" s="22" t="str">
        <f>Results!M48</f>
        <v>Kent 5</v>
      </c>
      <c r="O47" s="22">
        <f>Results!I48</f>
        <v>44</v>
      </c>
      <c r="Q47" s="24">
        <f>IFERROR(IF(Registration!K48="","",Registration!K48),"")</f>
        <v>46</v>
      </c>
      <c r="R47" s="24" t="str">
        <f>Registration!M48&amp;" "&amp;Registration!L48</f>
        <v>Ethan Brooks</v>
      </c>
      <c r="S47" s="24" t="str">
        <f>Registration!N48</f>
        <v>Kent</v>
      </c>
      <c r="U47" s="24">
        <v>46</v>
      </c>
      <c r="V47" s="24" t="str">
        <f>Results!T48</f>
        <v>Sussex 12</v>
      </c>
      <c r="W47" s="24">
        <f>Results!P48</f>
        <v>102</v>
      </c>
      <c r="Y47" s="26">
        <f>IFERROR(IF(Registration!P48="","",Registration!P48),"")</f>
        <v>46</v>
      </c>
      <c r="Z47" s="26" t="str">
        <f>Registration!R48&amp;" "&amp;Registration!Q48</f>
        <v>Isla Murray</v>
      </c>
      <c r="AA47" s="26" t="str">
        <f>Registration!S48</f>
        <v>Kent</v>
      </c>
      <c r="AC47" s="26">
        <v>46</v>
      </c>
      <c r="AD47" s="26" t="str">
        <f>Results!AA48</f>
        <v>Kent 6</v>
      </c>
      <c r="AE47" s="26">
        <f>Results!W48</f>
        <v>42</v>
      </c>
      <c r="AG47" s="28">
        <f>IFERROR(IF(Registration!U48="","",Registration!U48),"")</f>
        <v>46</v>
      </c>
      <c r="AH47" s="28" t="str">
        <f>Registration!W48&amp;" "&amp;Registration!V48</f>
        <v>Toby Bawtree</v>
      </c>
      <c r="AI47" s="28" t="str">
        <f>Registration!X48</f>
        <v>Kent</v>
      </c>
      <c r="AK47" s="28">
        <v>46</v>
      </c>
      <c r="AL47" s="28" t="str">
        <f>Results!AH48</f>
        <v>Sussex 10</v>
      </c>
      <c r="AM47" s="28">
        <f>Results!AD48</f>
        <v>114</v>
      </c>
      <c r="AO47" s="30">
        <f>IFERROR(IF(Registration!Z48="","",Registration!Z48),"")</f>
        <v>46</v>
      </c>
      <c r="AP47" s="30" t="str">
        <f>Registration!AB48&amp;" "&amp;Registration!AA48</f>
        <v>Zoe Vallis</v>
      </c>
      <c r="AQ47" s="30" t="str">
        <f>Registration!AC48</f>
        <v>Kent</v>
      </c>
      <c r="AS47" s="30">
        <v>46</v>
      </c>
      <c r="AT47" s="30" t="str">
        <f>Results!AO48</f>
        <v>Surrey 9</v>
      </c>
      <c r="AU47" s="30">
        <f>Results!AK48</f>
        <v>100</v>
      </c>
    </row>
    <row r="48" spans="1:47" x14ac:dyDescent="0.25">
      <c r="A48" s="20">
        <f>IFERROR(IF(Registration!A49="","",Registration!A49),"")</f>
        <v>47</v>
      </c>
      <c r="B48" s="20" t="str">
        <f>Registration!C49&amp;" "&amp;Registration!B49</f>
        <v>Alfie Trowsdale</v>
      </c>
      <c r="C48" s="20" t="str">
        <f>Registration!D49</f>
        <v>Kent</v>
      </c>
      <c r="E48" s="20">
        <v>47</v>
      </c>
      <c r="F48" s="20" t="str">
        <f>Results!F49</f>
        <v>Kent 14</v>
      </c>
      <c r="G48" s="20">
        <f>Results!B49</f>
        <v>60</v>
      </c>
      <c r="I48" s="22">
        <f>IFERROR(IF(Registration!F49="","",Registration!F49),"")</f>
        <v>47</v>
      </c>
      <c r="J48" s="22" t="str">
        <f>Registration!H49&amp;" "&amp;Registration!G49</f>
        <v>Jessica Hill</v>
      </c>
      <c r="K48" s="22" t="str">
        <f>Registration!I49</f>
        <v>Kent</v>
      </c>
      <c r="M48" s="22">
        <v>47</v>
      </c>
      <c r="N48" s="22" t="str">
        <f>Results!M49</f>
        <v>Essex 8</v>
      </c>
      <c r="O48" s="22">
        <f>Results!I49</f>
        <v>40</v>
      </c>
      <c r="Q48" s="24">
        <f>IFERROR(IF(Registration!K49="","",Registration!K49),"")</f>
        <v>47</v>
      </c>
      <c r="R48" s="24" t="str">
        <f>Registration!M49&amp;" "&amp;Registration!L49</f>
        <v>Samuel Watson</v>
      </c>
      <c r="S48" s="24" t="str">
        <f>Registration!N49</f>
        <v>Kent</v>
      </c>
      <c r="U48" s="24">
        <v>47</v>
      </c>
      <c r="V48" s="24" t="str">
        <f>Results!T49</f>
        <v>Berkshire 3</v>
      </c>
      <c r="W48" s="24">
        <f>Results!P49</f>
        <v>4</v>
      </c>
      <c r="Y48" s="26">
        <f>IFERROR(IF(Registration!P49="","",Registration!P49),"")</f>
        <v>47</v>
      </c>
      <c r="Z48" s="26" t="str">
        <f>Registration!R49&amp;" "&amp;Registration!Q49</f>
        <v>Theodora Murray</v>
      </c>
      <c r="AA48" s="26" t="str">
        <f>Registration!S49</f>
        <v>Kent</v>
      </c>
      <c r="AC48" s="26">
        <v>47</v>
      </c>
      <c r="AD48" s="26" t="str">
        <f>Results!AA49</f>
        <v>Hampshire 10</v>
      </c>
      <c r="AE48" s="26">
        <f>Results!W49</f>
        <v>68</v>
      </c>
      <c r="AG48" s="28">
        <f>IFERROR(IF(Registration!U49="","",Registration!U49),"")</f>
        <v>47</v>
      </c>
      <c r="AH48" s="28" t="str">
        <f>Registration!W49&amp;" "&amp;Registration!V49</f>
        <v>Benjamin Catchpole</v>
      </c>
      <c r="AI48" s="28" t="str">
        <f>Registration!X49</f>
        <v>Kent</v>
      </c>
      <c r="AK48" s="28">
        <v>47</v>
      </c>
      <c r="AL48" s="28" t="str">
        <f>Results!AH49</f>
        <v>Essex 11</v>
      </c>
      <c r="AM48" s="28">
        <f>Results!AD49</f>
        <v>33</v>
      </c>
      <c r="AO48" s="30">
        <f>IFERROR(IF(Registration!Z49="","",Registration!Z49),"")</f>
        <v>47</v>
      </c>
      <c r="AP48" s="30" t="str">
        <f>Registration!AB49&amp;" "&amp;Registration!AA49</f>
        <v>Amelia Hopkins</v>
      </c>
      <c r="AQ48" s="30" t="str">
        <f>Registration!AC49</f>
        <v>Kent</v>
      </c>
      <c r="AS48" s="30">
        <v>47</v>
      </c>
      <c r="AT48" s="30" t="str">
        <f>Results!AO49</f>
        <v>Berkshire 3</v>
      </c>
      <c r="AU48" s="30">
        <f>Results!AK49</f>
        <v>3</v>
      </c>
    </row>
    <row r="49" spans="1:47" x14ac:dyDescent="0.25">
      <c r="A49" s="20">
        <f>IFERROR(IF(Registration!A50="","",Registration!A50),"")</f>
        <v>48</v>
      </c>
      <c r="B49" s="20" t="str">
        <f>Registration!C50&amp;" "&amp;Registration!B50</f>
        <v>Ethan Lyons</v>
      </c>
      <c r="C49" s="20" t="str">
        <f>Registration!D50</f>
        <v>Kent</v>
      </c>
      <c r="E49" s="20">
        <v>48</v>
      </c>
      <c r="F49" s="20" t="str">
        <f>Results!F50</f>
        <v>Kent 15</v>
      </c>
      <c r="G49" s="20">
        <f>Results!B50</f>
        <v>55</v>
      </c>
      <c r="I49" s="22">
        <f>IFERROR(IF(Registration!F50="","",Registration!F50),"")</f>
        <v>48</v>
      </c>
      <c r="J49" s="22" t="str">
        <f>Registration!H50&amp;" "&amp;Registration!G50</f>
        <v>Luci Griffin</v>
      </c>
      <c r="K49" s="22" t="str">
        <f>Registration!I50</f>
        <v>Kent</v>
      </c>
      <c r="M49" s="22">
        <v>48</v>
      </c>
      <c r="N49" s="22" t="str">
        <f>Results!M50</f>
        <v>Kent 6</v>
      </c>
      <c r="O49" s="22">
        <f>Results!I50</f>
        <v>59</v>
      </c>
      <c r="Q49" s="24">
        <f>IFERROR(IF(Registration!K50="","",Registration!K50),"")</f>
        <v>48</v>
      </c>
      <c r="R49" s="24" t="str">
        <f>Registration!M50&amp;" "&amp;Registration!L50</f>
        <v>Louie Gear</v>
      </c>
      <c r="S49" s="24" t="str">
        <f>Registration!N50</f>
        <v>Kent</v>
      </c>
      <c r="U49" s="24">
        <v>48</v>
      </c>
      <c r="V49" s="24" t="str">
        <f>Results!T50</f>
        <v>Essex 6</v>
      </c>
      <c r="W49" s="24">
        <f>Results!P50</f>
        <v>29</v>
      </c>
      <c r="Y49" s="26">
        <f>IFERROR(IF(Registration!P50="","",Registration!P50),"")</f>
        <v>48</v>
      </c>
      <c r="Z49" s="26" t="str">
        <f>Registration!R50&amp;" "&amp;Registration!Q50</f>
        <v>Aoife McDonagh</v>
      </c>
      <c r="AA49" s="26" t="str">
        <f>Registration!S50</f>
        <v>Kent</v>
      </c>
      <c r="AC49" s="26">
        <v>48</v>
      </c>
      <c r="AD49" s="26" t="str">
        <f>Results!AA50</f>
        <v>Sussex 7</v>
      </c>
      <c r="AE49" s="26">
        <f>Results!W50</f>
        <v>111</v>
      </c>
      <c r="AG49" s="28">
        <f>IFERROR(IF(Registration!U50="","",Registration!U50),"")</f>
        <v>48</v>
      </c>
      <c r="AH49" s="28" t="str">
        <f>Registration!W50&amp;" "&amp;Registration!V50</f>
        <v>Declan Tighe</v>
      </c>
      <c r="AI49" s="28" t="str">
        <f>Registration!X50</f>
        <v>Kent</v>
      </c>
      <c r="AK49" s="28">
        <v>48</v>
      </c>
      <c r="AL49" s="28" t="str">
        <f>Results!AH50</f>
        <v>Hampshire 11</v>
      </c>
      <c r="AM49" s="28">
        <f>Results!AD50</f>
        <v>73</v>
      </c>
      <c r="AO49" s="30">
        <f>IFERROR(IF(Registration!Z50="","",Registration!Z50),"")</f>
        <v>48</v>
      </c>
      <c r="AP49" s="30" t="str">
        <f>Registration!AB50&amp;" "&amp;Registration!AA50</f>
        <v>Niamh Stanley</v>
      </c>
      <c r="AQ49" s="30" t="str">
        <f>Registration!AC50</f>
        <v>Kent</v>
      </c>
      <c r="AS49" s="30">
        <v>48</v>
      </c>
      <c r="AT49" s="30" t="str">
        <f>Results!AO50</f>
        <v>Berkshire 4</v>
      </c>
      <c r="AU49" s="30">
        <f>Results!AK50</f>
        <v>6</v>
      </c>
    </row>
    <row r="50" spans="1:47" x14ac:dyDescent="0.25">
      <c r="A50" s="20">
        <f>IFERROR(IF(Registration!A51="","",Registration!A51),"")</f>
        <v>49</v>
      </c>
      <c r="B50" s="20" t="str">
        <f>Registration!C51&amp;" "&amp;Registration!B51</f>
        <v>Sam Shearer</v>
      </c>
      <c r="C50" s="20" t="str">
        <f>Registration!D51</f>
        <v>Kent</v>
      </c>
      <c r="E50" s="20">
        <v>49</v>
      </c>
      <c r="F50" s="20" t="str">
        <f>Results!F51</f>
        <v>Essex 6</v>
      </c>
      <c r="G50" s="20">
        <f>Results!B51</f>
        <v>28</v>
      </c>
      <c r="I50" s="22">
        <f>IFERROR(IF(Registration!F51="","",Registration!F51),"")</f>
        <v>49</v>
      </c>
      <c r="J50" s="22" t="str">
        <f>Registration!H51&amp;" "&amp;Registration!G51</f>
        <v>Stella Garvey</v>
      </c>
      <c r="K50" s="22" t="str">
        <f>Registration!I51</f>
        <v>Kent</v>
      </c>
      <c r="M50" s="22">
        <v>49</v>
      </c>
      <c r="N50" s="22" t="str">
        <f>Results!M51</f>
        <v>Berkshire 6</v>
      </c>
      <c r="O50" s="22">
        <f>Results!I51</f>
        <v>8</v>
      </c>
      <c r="Q50" s="24">
        <f>IFERROR(IF(Registration!K51="","",Registration!K51),"")</f>
        <v>49</v>
      </c>
      <c r="R50" s="24" t="str">
        <f>Registration!M51&amp;" "&amp;Registration!L51</f>
        <v>Oscar Barker</v>
      </c>
      <c r="S50" s="24" t="str">
        <f>Registration!N51</f>
        <v>Kent</v>
      </c>
      <c r="U50" s="24">
        <v>49</v>
      </c>
      <c r="V50" s="24" t="str">
        <f>Results!T51</f>
        <v>Kent 8</v>
      </c>
      <c r="W50" s="24">
        <f>Results!P51</f>
        <v>54</v>
      </c>
      <c r="Y50" s="26">
        <f>IFERROR(IF(Registration!P51="","",Registration!P51),"")</f>
        <v>49</v>
      </c>
      <c r="Z50" s="26" t="str">
        <f>Registration!R51&amp;" "&amp;Registration!Q51</f>
        <v>Jemima Wellesley</v>
      </c>
      <c r="AA50" s="26" t="str">
        <f>Registration!S51</f>
        <v>Kent</v>
      </c>
      <c r="AC50" s="26">
        <v>49</v>
      </c>
      <c r="AD50" s="26" t="str">
        <f>Results!AA51</f>
        <v>Essex 9</v>
      </c>
      <c r="AE50" s="26">
        <f>Results!W51</f>
        <v>32</v>
      </c>
      <c r="AG50" s="28">
        <f>IFERROR(IF(Registration!U51="","",Registration!U51),"")</f>
        <v>49</v>
      </c>
      <c r="AH50" s="28" t="str">
        <f>Registration!W51&amp;" "&amp;Registration!V51</f>
        <v>Joshua Fantetti</v>
      </c>
      <c r="AI50" s="28" t="str">
        <f>Registration!X51</f>
        <v>Kent</v>
      </c>
      <c r="AK50" s="28">
        <v>49</v>
      </c>
      <c r="AL50" s="28" t="str">
        <f>Results!AH51</f>
        <v>Essex 12</v>
      </c>
      <c r="AM50" s="28">
        <f>Results!AD51</f>
        <v>29</v>
      </c>
      <c r="AO50" s="30">
        <f>IFERROR(IF(Registration!Z51="","",Registration!Z51),"")</f>
        <v>49</v>
      </c>
      <c r="AP50" s="30" t="str">
        <f>Registration!AB51&amp;" "&amp;Registration!AA51</f>
        <v>Aimee Price</v>
      </c>
      <c r="AQ50" s="30" t="str">
        <f>Registration!AC51</f>
        <v>Kent</v>
      </c>
      <c r="AS50" s="30">
        <v>49</v>
      </c>
      <c r="AT50" s="30" t="str">
        <f>Results!AO51</f>
        <v>Berkshire 5</v>
      </c>
      <c r="AU50" s="30">
        <f>Results!AK51</f>
        <v>9</v>
      </c>
    </row>
    <row r="51" spans="1:47" x14ac:dyDescent="0.25">
      <c r="A51" s="20">
        <f>IFERROR(IF(Registration!A52="","",Registration!A52),"")</f>
        <v>50</v>
      </c>
      <c r="B51" s="20" t="str">
        <f>Registration!C52&amp;" "&amp;Registration!B52</f>
        <v>Darius Adegbuyi-Jackson</v>
      </c>
      <c r="C51" s="20" t="str">
        <f>Registration!D52</f>
        <v>Kent</v>
      </c>
      <c r="E51" s="20">
        <v>50</v>
      </c>
      <c r="F51" s="20" t="str">
        <f>Results!F52</f>
        <v>Sussex 10</v>
      </c>
      <c r="G51" s="20">
        <f>Results!B52</f>
        <v>112</v>
      </c>
      <c r="I51" s="22">
        <f>IFERROR(IF(Registration!F52="","",Registration!F52),"")</f>
        <v>50</v>
      </c>
      <c r="J51" s="22" t="str">
        <f>Registration!H52&amp;" "&amp;Registration!G52</f>
        <v>Lois Coleman</v>
      </c>
      <c r="K51" s="22" t="str">
        <f>Registration!I52</f>
        <v>Kent</v>
      </c>
      <c r="M51" s="22">
        <v>50</v>
      </c>
      <c r="N51" s="22" t="str">
        <f>Results!M52</f>
        <v>Sussex 10</v>
      </c>
      <c r="O51" s="22">
        <f>Results!I52</f>
        <v>104</v>
      </c>
      <c r="Q51" s="24">
        <f>IFERROR(IF(Registration!K52="","",Registration!K52),"")</f>
        <v>50</v>
      </c>
      <c r="R51" s="24" t="str">
        <f>Registration!M52&amp;" "&amp;Registration!L52</f>
        <v>Aiden Tomsett</v>
      </c>
      <c r="S51" s="24" t="str">
        <f>Registration!N52</f>
        <v>Kent</v>
      </c>
      <c r="U51" s="24">
        <v>50</v>
      </c>
      <c r="V51" s="24" t="str">
        <f>Results!T52</f>
        <v>Surrey 8</v>
      </c>
      <c r="W51" s="24">
        <f>Results!P52</f>
        <v>93</v>
      </c>
      <c r="Y51" s="26">
        <f>IFERROR(IF(Registration!P52="","",Registration!P52),"")</f>
        <v>50</v>
      </c>
      <c r="Z51" s="26" t="str">
        <f>Registration!R52&amp;" "&amp;Registration!Q52</f>
        <v>Freya Pearson</v>
      </c>
      <c r="AA51" s="26" t="str">
        <f>Registration!S52</f>
        <v>Kent</v>
      </c>
      <c r="AC51" s="26">
        <v>50</v>
      </c>
      <c r="AD51" s="26" t="str">
        <f>Results!AA52</f>
        <v>Kent 7</v>
      </c>
      <c r="AE51" s="26">
        <f>Results!W52</f>
        <v>55</v>
      </c>
      <c r="AG51" s="28">
        <f>IFERROR(IF(Registration!U52="","",Registration!U52),"")</f>
        <v>50</v>
      </c>
      <c r="AH51" s="28" t="str">
        <f>Registration!W52&amp;" "&amp;Registration!V52</f>
        <v>Alfred Moisan</v>
      </c>
      <c r="AI51" s="28" t="str">
        <f>Registration!X52</f>
        <v>Kent</v>
      </c>
      <c r="AK51" s="28">
        <v>50</v>
      </c>
      <c r="AL51" s="28" t="str">
        <f>Results!AH52</f>
        <v>Berkshire 2</v>
      </c>
      <c r="AM51" s="28">
        <f>Results!AD52</f>
        <v>1</v>
      </c>
      <c r="AO51" s="30">
        <f>IFERROR(IF(Registration!Z52="","",Registration!Z52),"")</f>
        <v>50</v>
      </c>
      <c r="AP51" s="30" t="str">
        <f>Registration!AB52&amp;" "&amp;Registration!AA52</f>
        <v>Iris Crossley</v>
      </c>
      <c r="AQ51" s="30" t="str">
        <f>Registration!AC52</f>
        <v>Kent</v>
      </c>
      <c r="AS51" s="30">
        <v>50</v>
      </c>
      <c r="AT51" s="30" t="str">
        <f>Results!AO52</f>
        <v>Kent 7</v>
      </c>
      <c r="AU51" s="30">
        <f>Results!AK52</f>
        <v>48</v>
      </c>
    </row>
    <row r="52" spans="1:47" x14ac:dyDescent="0.25">
      <c r="A52" s="20">
        <f>IFERROR(IF(Registration!A53="","",Registration!A53),"")</f>
        <v>51</v>
      </c>
      <c r="B52" s="20" t="str">
        <f>Registration!C53&amp;" "&amp;Registration!B53</f>
        <v>Noah Gear</v>
      </c>
      <c r="C52" s="20" t="str">
        <f>Registration!D53</f>
        <v>Kent</v>
      </c>
      <c r="E52" s="20">
        <v>51</v>
      </c>
      <c r="F52" s="20" t="str">
        <f>Results!F53</f>
        <v>Essex 7</v>
      </c>
      <c r="G52" s="20">
        <f>Results!B53</f>
        <v>24</v>
      </c>
      <c r="I52" s="22">
        <f>IFERROR(IF(Registration!F53="","",Registration!F53),"")</f>
        <v>51</v>
      </c>
      <c r="J52" s="22" t="str">
        <f>Registration!H53&amp;" "&amp;Registration!G53</f>
        <v>Eva John</v>
      </c>
      <c r="K52" s="22" t="str">
        <f>Registration!I53</f>
        <v>Kent</v>
      </c>
      <c r="M52" s="22">
        <v>51</v>
      </c>
      <c r="N52" s="22" t="str">
        <f>Results!M53</f>
        <v>Essex 9</v>
      </c>
      <c r="O52" s="22">
        <f>Results!I53</f>
        <v>35</v>
      </c>
      <c r="Q52" s="24">
        <f>IFERROR(IF(Registration!K53="","",Registration!K53),"")</f>
        <v>51</v>
      </c>
      <c r="R52" s="24" t="str">
        <f>Registration!M53&amp;" "&amp;Registration!L53</f>
        <v>Christiaan Du Toit</v>
      </c>
      <c r="S52" s="24" t="str">
        <f>Registration!N53</f>
        <v>Kent</v>
      </c>
      <c r="U52" s="24">
        <v>51</v>
      </c>
      <c r="V52" s="24" t="str">
        <f>Results!T53</f>
        <v>Kent 9</v>
      </c>
      <c r="W52" s="24">
        <f>Results!P53</f>
        <v>50</v>
      </c>
      <c r="Y52" s="26">
        <f>IFERROR(IF(Registration!P53="","",Registration!P53),"")</f>
        <v>51</v>
      </c>
      <c r="Z52" s="26" t="str">
        <f>Registration!R53&amp;" "&amp;Registration!Q53</f>
        <v>Ellie Owens</v>
      </c>
      <c r="AA52" s="26" t="str">
        <f>Registration!S53</f>
        <v>Kent</v>
      </c>
      <c r="AC52" s="26">
        <v>51</v>
      </c>
      <c r="AD52" s="26" t="str">
        <f>Results!AA53</f>
        <v>Sussex 8</v>
      </c>
      <c r="AE52" s="26">
        <f>Results!W53</f>
        <v>108</v>
      </c>
      <c r="AG52" s="28">
        <f>IFERROR(IF(Registration!U53="","",Registration!U53),"")</f>
        <v>51</v>
      </c>
      <c r="AH52" s="28" t="str">
        <f>Registration!W53&amp;" "&amp;Registration!V53</f>
        <v>Alistair McTeer</v>
      </c>
      <c r="AI52" s="28" t="str">
        <f>Registration!X53</f>
        <v>Kent</v>
      </c>
      <c r="AK52" s="28">
        <v>51</v>
      </c>
      <c r="AL52" s="28" t="str">
        <f>Results!AH53</f>
        <v>Sussex 11</v>
      </c>
      <c r="AM52" s="28">
        <f>Results!AD53</f>
        <v>110</v>
      </c>
      <c r="AO52" s="30">
        <f>IFERROR(IF(Registration!Z53="","",Registration!Z53),"")</f>
        <v>51</v>
      </c>
      <c r="AP52" s="30" t="str">
        <f>Registration!AB53&amp;" "&amp;Registration!AA53</f>
        <v>Jasmine Mahoney</v>
      </c>
      <c r="AQ52" s="30" t="str">
        <f>Registration!AC53</f>
        <v>Kent</v>
      </c>
      <c r="AS52" s="30">
        <v>51</v>
      </c>
      <c r="AT52" s="30" t="str">
        <f>Results!AO53</f>
        <v>Sussex 11</v>
      </c>
      <c r="AU52" s="30">
        <f>Results!AK53</f>
        <v>112</v>
      </c>
    </row>
    <row r="53" spans="1:47" x14ac:dyDescent="0.25">
      <c r="A53" s="20">
        <f>IFERROR(IF(Registration!A54="","",Registration!A54),"")</f>
        <v>52</v>
      </c>
      <c r="B53" s="20" t="str">
        <f>Registration!C54&amp;" "&amp;Registration!B54</f>
        <v>Noah Collins</v>
      </c>
      <c r="C53" s="20" t="str">
        <f>Registration!D54</f>
        <v>Kent</v>
      </c>
      <c r="E53" s="20">
        <v>52</v>
      </c>
      <c r="F53" s="20" t="str">
        <f>Results!F54</f>
        <v>Sussex 11</v>
      </c>
      <c r="G53" s="20">
        <f>Results!B54</f>
        <v>115</v>
      </c>
      <c r="I53" s="22">
        <f>IFERROR(IF(Registration!F54="","",Registration!F54),"")</f>
        <v>52</v>
      </c>
      <c r="J53" s="22" t="str">
        <f>Registration!H54&amp;" "&amp;Registration!G54</f>
        <v>Isabella Smith</v>
      </c>
      <c r="K53" s="22" t="str">
        <f>Registration!I54</f>
        <v>Kent</v>
      </c>
      <c r="M53" s="22">
        <v>52</v>
      </c>
      <c r="N53" s="22" t="str">
        <f>Results!M54</f>
        <v>Hampshire 9</v>
      </c>
      <c r="O53" s="22">
        <f>Results!I54</f>
        <v>64</v>
      </c>
      <c r="Q53" s="24">
        <f>IFERROR(IF(Registration!K54="","",Registration!K54),"")</f>
        <v>52</v>
      </c>
      <c r="R53" s="24" t="str">
        <f>Registration!M54&amp;" "&amp;Registration!L54</f>
        <v>James Shaw</v>
      </c>
      <c r="S53" s="24" t="str">
        <f>Registration!N54</f>
        <v>Kent</v>
      </c>
      <c r="U53" s="24">
        <v>52</v>
      </c>
      <c r="V53" s="24" t="str">
        <f>Results!T54</f>
        <v>Sussex 13</v>
      </c>
      <c r="W53" s="24">
        <f>Results!P54</f>
        <v>113</v>
      </c>
      <c r="Y53" s="26">
        <f>IFERROR(IF(Registration!P54="","",Registration!P54),"")</f>
        <v>52</v>
      </c>
      <c r="Z53" s="26" t="str">
        <f>Registration!R54&amp;" "&amp;Registration!Q54</f>
        <v>Lily Court</v>
      </c>
      <c r="AA53" s="26" t="str">
        <f>Registration!S54</f>
        <v>Kent</v>
      </c>
      <c r="AC53" s="26">
        <v>52</v>
      </c>
      <c r="AD53" s="26" t="str">
        <f>Results!AA54</f>
        <v>Kent 8</v>
      </c>
      <c r="AE53" s="26">
        <f>Results!W54</f>
        <v>46</v>
      </c>
      <c r="AG53" s="28">
        <f>IFERROR(IF(Registration!U54="","",Registration!U54),"")</f>
        <v>52</v>
      </c>
      <c r="AH53" s="28" t="str">
        <f>Registration!W54&amp;" "&amp;Registration!V54</f>
        <v>Harvey Webster</v>
      </c>
      <c r="AI53" s="28" t="str">
        <f>Registration!X54</f>
        <v>Kent</v>
      </c>
      <c r="AK53" s="28">
        <v>52</v>
      </c>
      <c r="AL53" s="28" t="str">
        <f>Results!AH54</f>
        <v>Surrey 10</v>
      </c>
      <c r="AM53" s="28">
        <f>Results!AD54</f>
        <v>99</v>
      </c>
      <c r="AO53" s="30">
        <f>IFERROR(IF(Registration!Z54="","",Registration!Z54),"")</f>
        <v>52</v>
      </c>
      <c r="AP53" s="30" t="str">
        <f>Registration!AB54&amp;" "&amp;Registration!AA54</f>
        <v>Sylvie Brown</v>
      </c>
      <c r="AQ53" s="30" t="str">
        <f>Registration!AC54</f>
        <v>Kent</v>
      </c>
      <c r="AS53" s="30">
        <v>52</v>
      </c>
      <c r="AT53" s="30" t="str">
        <f>Results!AO54</f>
        <v>Surrey 10</v>
      </c>
      <c r="AU53" s="30">
        <f>Results!AK54</f>
        <v>98</v>
      </c>
    </row>
    <row r="54" spans="1:47" x14ac:dyDescent="0.25">
      <c r="A54" s="20">
        <f>IFERROR(IF(Registration!A55="","",Registration!A55),"")</f>
        <v>53</v>
      </c>
      <c r="B54" s="20" t="str">
        <f>Registration!C55&amp;" "&amp;Registration!B55</f>
        <v>Daniel Mcpherson</v>
      </c>
      <c r="C54" s="20" t="str">
        <f>Registration!D55</f>
        <v>Kent</v>
      </c>
      <c r="E54" s="20">
        <v>53</v>
      </c>
      <c r="F54" s="20" t="str">
        <f>Results!F55</f>
        <v>Essex 8</v>
      </c>
      <c r="G54" s="20">
        <f>Results!B55</f>
        <v>31</v>
      </c>
      <c r="I54" s="22">
        <f>IFERROR(IF(Registration!F55="","",Registration!F55),"")</f>
        <v>53</v>
      </c>
      <c r="J54" s="22" t="str">
        <f>Registration!H55&amp;" "&amp;Registration!G55</f>
        <v>Poppy Duncan</v>
      </c>
      <c r="K54" s="22" t="str">
        <f>Registration!I55</f>
        <v>Kent</v>
      </c>
      <c r="M54" s="22">
        <v>53</v>
      </c>
      <c r="N54" s="22" t="str">
        <f>Results!M55</f>
        <v>Hampshire 10</v>
      </c>
      <c r="O54" s="22">
        <f>Results!I55</f>
        <v>71</v>
      </c>
      <c r="Q54" s="24">
        <f>IFERROR(IF(Registration!K55="","",Registration!K55),"")</f>
        <v>53</v>
      </c>
      <c r="R54" s="24" t="str">
        <f>Registration!M55&amp;" "&amp;Registration!L55</f>
        <v>Lucas Drake</v>
      </c>
      <c r="S54" s="24" t="str">
        <f>Registration!N55</f>
        <v>Kent</v>
      </c>
      <c r="U54" s="24">
        <v>53</v>
      </c>
      <c r="V54" s="24" t="str">
        <f>Results!T55</f>
        <v>Berkshire 4</v>
      </c>
      <c r="W54" s="24">
        <f>Results!P55</f>
        <v>3</v>
      </c>
      <c r="Y54" s="26">
        <f>IFERROR(IF(Registration!P55="","",Registration!P55),"")</f>
        <v>53</v>
      </c>
      <c r="Z54" s="26" t="str">
        <f>Registration!R55&amp;" "&amp;Registration!Q55</f>
        <v>Maya Ping</v>
      </c>
      <c r="AA54" s="26" t="str">
        <f>Registration!S55</f>
        <v>Kent</v>
      </c>
      <c r="AC54" s="26">
        <v>53</v>
      </c>
      <c r="AD54" s="26" t="str">
        <f>Results!AA55</f>
        <v>Sussex 9</v>
      </c>
      <c r="AE54" s="26">
        <f>Results!W55</f>
        <v>110</v>
      </c>
      <c r="AG54" s="28">
        <f>IFERROR(IF(Registration!U55="","",Registration!U55),"")</f>
        <v>53</v>
      </c>
      <c r="AH54" s="28" t="str">
        <f>Registration!W55&amp;" "&amp;Registration!V55</f>
        <v>Henry Gibson</v>
      </c>
      <c r="AI54" s="28" t="str">
        <f>Registration!X55</f>
        <v>Kent</v>
      </c>
      <c r="AK54" s="28">
        <v>53</v>
      </c>
      <c r="AL54" s="28" t="str">
        <f>Results!AH55</f>
        <v>Berkshire 3</v>
      </c>
      <c r="AM54" s="28">
        <f>Results!AD55</f>
        <v>8</v>
      </c>
      <c r="AO54" s="30">
        <f>IFERROR(IF(Registration!Z55="","",Registration!Z55),"")</f>
        <v>53</v>
      </c>
      <c r="AP54" s="30" t="str">
        <f>Registration!AB55&amp;" "&amp;Registration!AA55</f>
        <v>Lily Bridgeman</v>
      </c>
      <c r="AQ54" s="30" t="str">
        <f>Registration!AC55</f>
        <v>Kent</v>
      </c>
      <c r="AS54" s="30">
        <v>53</v>
      </c>
      <c r="AT54" s="30" t="str">
        <f>Results!AO55</f>
        <v>Kent 8</v>
      </c>
      <c r="AU54" s="30">
        <f>Results!AK55</f>
        <v>50</v>
      </c>
    </row>
    <row r="55" spans="1:47" x14ac:dyDescent="0.25">
      <c r="A55" s="20">
        <f>IFERROR(IF(Registration!A56="","",Registration!A56),"")</f>
        <v>54</v>
      </c>
      <c r="B55" s="20" t="str">
        <f>Registration!C56&amp;" "&amp;Registration!B56</f>
        <v>Emilio Garbuno Forbes</v>
      </c>
      <c r="C55" s="20" t="str">
        <f>Registration!D56</f>
        <v>Kent</v>
      </c>
      <c r="E55" s="20">
        <v>54</v>
      </c>
      <c r="F55" s="20" t="str">
        <f>Results!F56</f>
        <v>Berkshire 6</v>
      </c>
      <c r="G55" s="20">
        <f>Results!B56</f>
        <v>11</v>
      </c>
      <c r="I55" s="22">
        <f>IFERROR(IF(Registration!F56="","",Registration!F56),"")</f>
        <v>54</v>
      </c>
      <c r="J55" s="22" t="str">
        <f>Registration!H56&amp;" "&amp;Registration!G56</f>
        <v>Hannah Chung-Roth</v>
      </c>
      <c r="K55" s="22" t="str">
        <f>Registration!I56</f>
        <v>Kent</v>
      </c>
      <c r="M55" s="22">
        <v>54</v>
      </c>
      <c r="N55" s="22" t="str">
        <f>Results!M56</f>
        <v>Kent 7</v>
      </c>
      <c r="O55" s="22">
        <f>Results!I56</f>
        <v>53</v>
      </c>
      <c r="Q55" s="24">
        <f>IFERROR(IF(Registration!K56="","",Registration!K56),"")</f>
        <v>54</v>
      </c>
      <c r="R55" s="24" t="str">
        <f>Registration!M56&amp;" "&amp;Registration!L56</f>
        <v>Luca Szumilewicz</v>
      </c>
      <c r="S55" s="24" t="str">
        <f>Registration!N56</f>
        <v>Kent</v>
      </c>
      <c r="U55" s="24">
        <v>54</v>
      </c>
      <c r="V55" s="24" t="str">
        <f>Results!T56</f>
        <v>Surrey 9</v>
      </c>
      <c r="W55" s="24">
        <f>Results!P56</f>
        <v>97</v>
      </c>
      <c r="Y55" s="26">
        <f>IFERROR(IF(Registration!P56="","",Registration!P56),"")</f>
        <v>54</v>
      </c>
      <c r="Z55" s="26" t="str">
        <f>Registration!R56&amp;" "&amp;Registration!Q56</f>
        <v>Rowan Pearson</v>
      </c>
      <c r="AA55" s="26" t="str">
        <f>Registration!S56</f>
        <v>Kent</v>
      </c>
      <c r="AC55" s="26">
        <v>54</v>
      </c>
      <c r="AD55" s="26" t="str">
        <f>Results!AA56</f>
        <v>Kent 9</v>
      </c>
      <c r="AE55" s="26">
        <f>Results!W56</f>
        <v>49</v>
      </c>
      <c r="AG55" s="28">
        <f>IFERROR(IF(Registration!U56="","",Registration!U56),"")</f>
        <v>54</v>
      </c>
      <c r="AH55" s="28" t="str">
        <f>Registration!W56&amp;" "&amp;Registration!V56</f>
        <v>Alexander Hutchinson</v>
      </c>
      <c r="AI55" s="28" t="str">
        <f>Registration!X56</f>
        <v>Kent</v>
      </c>
      <c r="AK55" s="28">
        <v>54</v>
      </c>
      <c r="AL55" s="28" t="str">
        <f>Results!AH56</f>
        <v>Essex 13</v>
      </c>
      <c r="AM55" s="28">
        <f>Results!AD56</f>
        <v>34</v>
      </c>
      <c r="AO55" s="30">
        <f>IFERROR(IF(Registration!Z56="","",Registration!Z56),"")</f>
        <v>54</v>
      </c>
      <c r="AP55" s="30" t="str">
        <f>Registration!AB56&amp;" "&amp;Registration!AA56</f>
        <v>Heidi Hughes</v>
      </c>
      <c r="AQ55" s="30" t="str">
        <f>Registration!AC56</f>
        <v>Kent</v>
      </c>
      <c r="AS55" s="30">
        <v>54</v>
      </c>
      <c r="AT55" s="30" t="str">
        <f>Results!AO56</f>
        <v>Sussex 12</v>
      </c>
      <c r="AU55" s="30">
        <f>Results!AK56</f>
        <v>102</v>
      </c>
    </row>
    <row r="56" spans="1:47" x14ac:dyDescent="0.25">
      <c r="A56" s="20">
        <f>IFERROR(IF(Registration!A57="","",Registration!A57),"")</f>
        <v>55</v>
      </c>
      <c r="B56" s="20" t="str">
        <f>Registration!C57&amp;" "&amp;Registration!B57</f>
        <v>Zac Pluckrose</v>
      </c>
      <c r="C56" s="20" t="str">
        <f>Registration!D57</f>
        <v>Kent</v>
      </c>
      <c r="E56" s="20">
        <v>55</v>
      </c>
      <c r="F56" s="20" t="str">
        <f>Results!F57</f>
        <v>Surrey 5</v>
      </c>
      <c r="G56" s="20">
        <f>Results!B57</f>
        <v>94</v>
      </c>
      <c r="I56" s="22">
        <f>IFERROR(IF(Registration!F57="","",Registration!F57),"")</f>
        <v>55</v>
      </c>
      <c r="J56" s="22" t="str">
        <f>Registration!H57&amp;" "&amp;Registration!G57</f>
        <v>Indigo Wood</v>
      </c>
      <c r="K56" s="22" t="str">
        <f>Registration!I57</f>
        <v>Kent</v>
      </c>
      <c r="M56" s="22">
        <v>55</v>
      </c>
      <c r="N56" s="22" t="str">
        <f>Results!M57</f>
        <v>Hampshire 11</v>
      </c>
      <c r="O56" s="22">
        <f>Results!I57</f>
        <v>73</v>
      </c>
      <c r="Q56" s="24">
        <f>IFERROR(IF(Registration!K57="","",Registration!K57),"")</f>
        <v>55</v>
      </c>
      <c r="R56" s="24" t="str">
        <f>Registration!M57&amp;" "&amp;Registration!L57</f>
        <v>Steven Galliard</v>
      </c>
      <c r="S56" s="24" t="str">
        <f>Registration!N57</f>
        <v>Kent</v>
      </c>
      <c r="U56" s="24">
        <v>55</v>
      </c>
      <c r="V56" s="24" t="str">
        <f>Results!T57</f>
        <v>Surrey 10</v>
      </c>
      <c r="W56" s="24">
        <f>Results!P57</f>
        <v>99</v>
      </c>
      <c r="Y56" s="26">
        <f>IFERROR(IF(Registration!P57="","",Registration!P57),"")</f>
        <v>55</v>
      </c>
      <c r="Z56" s="26" t="str">
        <f>Registration!R57&amp;" "&amp;Registration!Q57</f>
        <v>Matilda Holliday</v>
      </c>
      <c r="AA56" s="26" t="str">
        <f>Registration!S57</f>
        <v>Kent</v>
      </c>
      <c r="AC56" s="26">
        <v>55</v>
      </c>
      <c r="AD56" s="26" t="str">
        <f>Results!AA57</f>
        <v>Hampshire 11</v>
      </c>
      <c r="AE56" s="26">
        <f>Results!W57</f>
        <v>76</v>
      </c>
      <c r="AG56" s="28">
        <f>IFERROR(IF(Registration!U57="","",Registration!U57),"")</f>
        <v>55</v>
      </c>
      <c r="AH56" s="28" t="str">
        <f>Registration!W57&amp;" "&amp;Registration!V57</f>
        <v>Alfie Malone</v>
      </c>
      <c r="AI56" s="28" t="str">
        <f>Registration!X57</f>
        <v>Kent</v>
      </c>
      <c r="AK56" s="28">
        <v>55</v>
      </c>
      <c r="AL56" s="28" t="str">
        <f>Results!AH57</f>
        <v>Hampshire 12</v>
      </c>
      <c r="AM56" s="28">
        <f>Results!AD57</f>
        <v>74</v>
      </c>
      <c r="AO56" s="30">
        <f>IFERROR(IF(Registration!Z57="","",Registration!Z57),"")</f>
        <v>55</v>
      </c>
      <c r="AP56" s="30" t="str">
        <f>Registration!AB57&amp;" "&amp;Registration!AA57</f>
        <v xml:space="preserve"> </v>
      </c>
      <c r="AQ56" s="30" t="str">
        <f>Registration!AC57</f>
        <v>Kent</v>
      </c>
      <c r="AS56" s="30">
        <v>55</v>
      </c>
      <c r="AT56" s="30" t="str">
        <f>Results!AO57</f>
        <v>Berkshire 6</v>
      </c>
      <c r="AU56" s="30">
        <f>Results!AK57</f>
        <v>4</v>
      </c>
    </row>
    <row r="57" spans="1:47" x14ac:dyDescent="0.25">
      <c r="A57" s="20">
        <f>IFERROR(IF(Registration!A58="","",Registration!A58),"")</f>
        <v>56</v>
      </c>
      <c r="B57" s="20" t="str">
        <f>Registration!C58&amp;" "&amp;Registration!B58</f>
        <v>Akul Gurunathan</v>
      </c>
      <c r="C57" s="20" t="str">
        <f>Registration!D58</f>
        <v>Kent</v>
      </c>
      <c r="E57" s="20">
        <v>56</v>
      </c>
      <c r="F57" s="20" t="str">
        <f>Results!F58</f>
        <v>Kent 16</v>
      </c>
      <c r="G57" s="20">
        <f>Results!B58</f>
        <v>56</v>
      </c>
      <c r="I57" s="22">
        <f>IFERROR(IF(Registration!F58="","",Registration!F58),"")</f>
        <v>56</v>
      </c>
      <c r="J57" s="22" t="str">
        <f>Registration!H58&amp;" "&amp;Registration!G58</f>
        <v>Eva Vitorino-Hiietamm</v>
      </c>
      <c r="K57" s="22" t="str">
        <f>Registration!I58</f>
        <v>Kent</v>
      </c>
      <c r="M57" s="22">
        <v>56</v>
      </c>
      <c r="N57" s="22" t="str">
        <f>Results!M58</f>
        <v>Hampshire 12</v>
      </c>
      <c r="O57" s="22">
        <f>Results!I58</f>
        <v>65</v>
      </c>
      <c r="Q57" s="24">
        <f>IFERROR(IF(Registration!K58="","",Registration!K58),"")</f>
        <v>56</v>
      </c>
      <c r="R57" s="24" t="str">
        <f>Registration!M58&amp;" "&amp;Registration!L58</f>
        <v>Joshua Coleman</v>
      </c>
      <c r="S57" s="24" t="str">
        <f>Registration!N58</f>
        <v>Kent</v>
      </c>
      <c r="U57" s="24">
        <v>56</v>
      </c>
      <c r="V57" s="24" t="str">
        <f>Results!T58</f>
        <v>Essex 7</v>
      </c>
      <c r="W57" s="24">
        <f>Results!P58</f>
        <v>26</v>
      </c>
      <c r="Y57" s="26">
        <f>IFERROR(IF(Registration!P58="","",Registration!P58),"")</f>
        <v>56</v>
      </c>
      <c r="Z57" s="26" t="str">
        <f>Registration!R58&amp;" "&amp;Registration!Q58</f>
        <v>Aoife Stanley</v>
      </c>
      <c r="AA57" s="26" t="str">
        <f>Registration!S58</f>
        <v>Kent</v>
      </c>
      <c r="AC57" s="26">
        <v>56</v>
      </c>
      <c r="AD57" s="26" t="str">
        <f>Results!AA58</f>
        <v>Sussex 10</v>
      </c>
      <c r="AE57" s="26">
        <f>Results!W58</f>
        <v>112</v>
      </c>
      <c r="AG57" s="28">
        <f>IFERROR(IF(Registration!U58="","",Registration!U58),"")</f>
        <v>56</v>
      </c>
      <c r="AH57" s="28" t="str">
        <f>Registration!W58&amp;" "&amp;Registration!V58</f>
        <v>Sam Smialowski</v>
      </c>
      <c r="AI57" s="28" t="str">
        <f>Registration!X58</f>
        <v>Kent</v>
      </c>
      <c r="AK57" s="28">
        <v>56</v>
      </c>
      <c r="AL57" s="28" t="str">
        <f>Results!AH58</f>
        <v>Berkshire 4</v>
      </c>
      <c r="AM57" s="28">
        <f>Results!AD58</f>
        <v>2</v>
      </c>
      <c r="AO57" s="30">
        <f>IFERROR(IF(Registration!Z58="","",Registration!Z58),"")</f>
        <v>56</v>
      </c>
      <c r="AP57" s="30" t="str">
        <f>Registration!AB58&amp;" "&amp;Registration!AA58</f>
        <v xml:space="preserve"> </v>
      </c>
      <c r="AQ57" s="30" t="str">
        <f>Registration!AC58</f>
        <v>Kent</v>
      </c>
      <c r="AS57" s="30">
        <v>56</v>
      </c>
      <c r="AT57" s="30" t="str">
        <f>Results!AO58</f>
        <v>Kent 9</v>
      </c>
      <c r="AU57" s="30">
        <f>Results!AK58</f>
        <v>54</v>
      </c>
    </row>
    <row r="58" spans="1:47" x14ac:dyDescent="0.25">
      <c r="A58" s="20">
        <f>IFERROR(IF(Registration!A59="","",Registration!A59),"")</f>
        <v>57</v>
      </c>
      <c r="B58" s="20" t="str">
        <f>Registration!C59&amp;" "&amp;Registration!B59</f>
        <v>Mika Pit</v>
      </c>
      <c r="C58" s="20" t="str">
        <f>Registration!D59</f>
        <v>Kent</v>
      </c>
      <c r="E58" s="20">
        <v>57</v>
      </c>
      <c r="F58" s="20" t="str">
        <f>Results!F59</f>
        <v>Essex 9</v>
      </c>
      <c r="G58" s="20">
        <f>Results!B59</f>
        <v>35</v>
      </c>
      <c r="I58" s="22">
        <f>IFERROR(IF(Registration!F59="","",Registration!F59),"")</f>
        <v>57</v>
      </c>
      <c r="J58" s="22" t="str">
        <f>Registration!H59&amp;" "&amp;Registration!G59</f>
        <v>Lucy Junginger</v>
      </c>
      <c r="K58" s="22" t="str">
        <f>Registration!I59</f>
        <v>Kent</v>
      </c>
      <c r="M58" s="22">
        <v>57</v>
      </c>
      <c r="N58" s="22" t="str">
        <f>Results!M59</f>
        <v>Berkshire 7</v>
      </c>
      <c r="O58" s="22">
        <f>Results!I59</f>
        <v>7</v>
      </c>
      <c r="Q58" s="24">
        <f>IFERROR(IF(Registration!K59="","",Registration!K59),"")</f>
        <v>57</v>
      </c>
      <c r="R58" s="24" t="str">
        <f>Registration!M59&amp;" "&amp;Registration!L59</f>
        <v>Harry Lawrence</v>
      </c>
      <c r="S58" s="24" t="str">
        <f>Registration!N59</f>
        <v>Kent</v>
      </c>
      <c r="U58" s="24">
        <v>57</v>
      </c>
      <c r="V58" s="24" t="str">
        <f>Results!T59</f>
        <v>Essex 8</v>
      </c>
      <c r="W58" s="24">
        <f>Results!P59</f>
        <v>28</v>
      </c>
      <c r="Y58" s="26">
        <f>IFERROR(IF(Registration!P59="","",Registration!P59),"")</f>
        <v>57</v>
      </c>
      <c r="Z58" s="26" t="str">
        <f>Registration!R59&amp;" "&amp;Registration!Q59</f>
        <v>Seanna Hayre</v>
      </c>
      <c r="AA58" s="26" t="str">
        <f>Registration!S59</f>
        <v>Kent</v>
      </c>
      <c r="AC58" s="26">
        <v>57</v>
      </c>
      <c r="AD58" s="26" t="str">
        <f>Results!AA59</f>
        <v>Berkshire 6</v>
      </c>
      <c r="AE58" s="26">
        <f>Results!W59</f>
        <v>7</v>
      </c>
      <c r="AG58" s="28">
        <f>IFERROR(IF(Registration!U59="","",Registration!U59),"")</f>
        <v>57</v>
      </c>
      <c r="AH58" s="28" t="str">
        <f>Registration!W59&amp;" "&amp;Registration!V59</f>
        <v xml:space="preserve"> </v>
      </c>
      <c r="AI58" s="28" t="str">
        <f>Registration!X59</f>
        <v>Kent</v>
      </c>
      <c r="AK58" s="28">
        <v>57</v>
      </c>
      <c r="AL58" s="28" t="str">
        <f>Results!AH59</f>
        <v>Sussex 12</v>
      </c>
      <c r="AM58" s="28">
        <f>Results!AD59</f>
        <v>106</v>
      </c>
      <c r="AO58" s="30">
        <f>IFERROR(IF(Registration!Z59="","",Registration!Z59),"")</f>
        <v>57</v>
      </c>
      <c r="AP58" s="30" t="str">
        <f>Registration!AB59&amp;" "&amp;Registration!AA59</f>
        <v xml:space="preserve"> </v>
      </c>
      <c r="AQ58" s="30" t="str">
        <f>Registration!AC59</f>
        <v>Kent</v>
      </c>
      <c r="AS58" s="30">
        <v>57</v>
      </c>
      <c r="AT58" s="30" t="str">
        <f>Results!AO59</f>
        <v>Kent 10</v>
      </c>
      <c r="AU58" s="30">
        <f>Results!AK59</f>
        <v>49</v>
      </c>
    </row>
    <row r="59" spans="1:47" x14ac:dyDescent="0.25">
      <c r="A59" s="20">
        <f>IFERROR(IF(Registration!A60="","",Registration!A60),"")</f>
        <v>58</v>
      </c>
      <c r="B59" s="20" t="str">
        <f>Registration!C60&amp;" "&amp;Registration!B60</f>
        <v>Billy Pharoah</v>
      </c>
      <c r="C59" s="20" t="str">
        <f>Registration!D60</f>
        <v>Kent</v>
      </c>
      <c r="E59" s="20">
        <v>58</v>
      </c>
      <c r="F59" s="20" t="str">
        <f>Results!F60</f>
        <v>Kent 17</v>
      </c>
      <c r="G59" s="20">
        <f>Results!B60</f>
        <v>58</v>
      </c>
      <c r="I59" s="22">
        <f>IFERROR(IF(Registration!F60="","",Registration!F60),"")</f>
        <v>58</v>
      </c>
      <c r="J59" s="22" t="str">
        <f>Registration!H60&amp;" "&amp;Registration!G60</f>
        <v xml:space="preserve"> </v>
      </c>
      <c r="K59" s="22" t="str">
        <f>Registration!I60</f>
        <v>Kent</v>
      </c>
      <c r="M59" s="22">
        <v>58</v>
      </c>
      <c r="N59" s="22" t="str">
        <f>Results!M60</f>
        <v>Berkshire 8</v>
      </c>
      <c r="O59" s="22">
        <f>Results!I60</f>
        <v>13</v>
      </c>
      <c r="Q59" s="24">
        <f>IFERROR(IF(Registration!K60="","",Registration!K60),"")</f>
        <v>58</v>
      </c>
      <c r="R59" s="24" t="str">
        <f>Registration!M60&amp;" "&amp;Registration!L60</f>
        <v>Daniel Kershaw</v>
      </c>
      <c r="S59" s="24" t="str">
        <f>Registration!N60</f>
        <v>Kent</v>
      </c>
      <c r="U59" s="24">
        <v>58</v>
      </c>
      <c r="V59" s="24" t="str">
        <f>Results!T60</f>
        <v>Hampshire 14</v>
      </c>
      <c r="W59" s="24">
        <f>Results!P60</f>
        <v>75</v>
      </c>
      <c r="Y59" s="26">
        <f>IFERROR(IF(Registration!P60="","",Registration!P60),"")</f>
        <v>58</v>
      </c>
      <c r="Z59" s="26" t="str">
        <f>Registration!R60&amp;" "&amp;Registration!Q60</f>
        <v xml:space="preserve"> </v>
      </c>
      <c r="AA59" s="26" t="str">
        <f>Registration!S60</f>
        <v>Kent</v>
      </c>
      <c r="AC59" s="26">
        <v>58</v>
      </c>
      <c r="AD59" s="26" t="str">
        <f>Results!AA60</f>
        <v>Sussex 11</v>
      </c>
      <c r="AE59" s="26">
        <f>Results!W60</f>
        <v>102</v>
      </c>
      <c r="AG59" s="28">
        <f>IFERROR(IF(Registration!U60="","",Registration!U60),"")</f>
        <v>58</v>
      </c>
      <c r="AH59" s="28" t="str">
        <f>Registration!W60&amp;" "&amp;Registration!V60</f>
        <v xml:space="preserve"> </v>
      </c>
      <c r="AI59" s="28" t="str">
        <f>Registration!X60</f>
        <v>Kent</v>
      </c>
      <c r="AK59" s="28">
        <v>58</v>
      </c>
      <c r="AL59" s="28" t="str">
        <f>Results!AH60</f>
        <v>Sussex 13</v>
      </c>
      <c r="AM59" s="28">
        <f>Results!AD60</f>
        <v>117</v>
      </c>
      <c r="AO59" s="30">
        <f>IFERROR(IF(Registration!Z60="","",Registration!Z60),"")</f>
        <v>58</v>
      </c>
      <c r="AP59" s="30" t="str">
        <f>Registration!AB60&amp;" "&amp;Registration!AA60</f>
        <v xml:space="preserve"> </v>
      </c>
      <c r="AQ59" s="30" t="str">
        <f>Registration!AC60</f>
        <v>Kent</v>
      </c>
      <c r="AS59" s="30">
        <v>58</v>
      </c>
      <c r="AT59" s="30" t="str">
        <f>Results!AO60</f>
        <v>Kent 11</v>
      </c>
      <c r="AU59" s="30">
        <f>Results!AK60</f>
        <v>52</v>
      </c>
    </row>
    <row r="60" spans="1:47" x14ac:dyDescent="0.25">
      <c r="A60" s="20">
        <f>IFERROR(IF(Registration!A61="","",Registration!A61),"")</f>
        <v>59</v>
      </c>
      <c r="B60" s="20" t="str">
        <f>Registration!C61&amp;" "&amp;Registration!B61</f>
        <v>Max Magee</v>
      </c>
      <c r="C60" s="20" t="str">
        <f>Registration!D61</f>
        <v>Kent</v>
      </c>
      <c r="E60" s="20">
        <v>59</v>
      </c>
      <c r="F60" s="20" t="str">
        <f>Results!F61</f>
        <v>Surrey 6</v>
      </c>
      <c r="G60" s="20">
        <f>Results!B61</f>
        <v>93</v>
      </c>
      <c r="I60" s="22">
        <f>IFERROR(IF(Registration!F61="","",Registration!F61),"")</f>
        <v>59</v>
      </c>
      <c r="J60" s="22" t="str">
        <f>Registration!H61&amp;" "&amp;Registration!G61</f>
        <v xml:space="preserve"> </v>
      </c>
      <c r="K60" s="22" t="str">
        <f>Registration!I61</f>
        <v>Kent</v>
      </c>
      <c r="M60" s="22">
        <v>59</v>
      </c>
      <c r="N60" s="22" t="str">
        <f>Results!M61</f>
        <v>Hampshire 13</v>
      </c>
      <c r="O60" s="22">
        <f>Results!I61</f>
        <v>69</v>
      </c>
      <c r="Q60" s="24">
        <f>IFERROR(IF(Registration!K61="","",Registration!K61),"")</f>
        <v>59</v>
      </c>
      <c r="R60" s="24" t="str">
        <f>Registration!M61&amp;" "&amp;Registration!L61</f>
        <v xml:space="preserve"> </v>
      </c>
      <c r="S60" s="24" t="str">
        <f>Registration!N61</f>
        <v>Kent</v>
      </c>
      <c r="U60" s="24">
        <v>59</v>
      </c>
      <c r="V60" s="24" t="str">
        <f>Results!T61</f>
        <v>Kent 10</v>
      </c>
      <c r="W60" s="24">
        <f>Results!P61</f>
        <v>57</v>
      </c>
      <c r="Y60" s="26">
        <f>IFERROR(IF(Registration!P61="","",Registration!P61),"")</f>
        <v>59</v>
      </c>
      <c r="Z60" s="26" t="str">
        <f>Registration!R61&amp;" "&amp;Registration!Q61</f>
        <v xml:space="preserve"> </v>
      </c>
      <c r="AA60" s="26" t="str">
        <f>Registration!S61</f>
        <v>Kent</v>
      </c>
      <c r="AC60" s="26">
        <v>59</v>
      </c>
      <c r="AD60" s="26" t="str">
        <f>Results!AA61</f>
        <v>Berkshire 7</v>
      </c>
      <c r="AE60" s="26">
        <f>Results!W61</f>
        <v>13</v>
      </c>
      <c r="AG60" s="28">
        <f>IFERROR(IF(Registration!U61="","",Registration!U61),"")</f>
        <v>59</v>
      </c>
      <c r="AH60" s="28" t="str">
        <f>Registration!W61&amp;" "&amp;Registration!V61</f>
        <v xml:space="preserve"> </v>
      </c>
      <c r="AI60" s="28" t="str">
        <f>Registration!X61</f>
        <v>Kent</v>
      </c>
      <c r="AK60" s="28">
        <v>59</v>
      </c>
      <c r="AL60" s="28" t="str">
        <f>Results!AH61</f>
        <v>Berkshire 5</v>
      </c>
      <c r="AM60" s="28">
        <f>Results!AD61</f>
        <v>7</v>
      </c>
      <c r="AO60" s="30">
        <f>IFERROR(IF(Registration!Z61="","",Registration!Z61),"")</f>
        <v>59</v>
      </c>
      <c r="AP60" s="30" t="str">
        <f>Registration!AB61&amp;" "&amp;Registration!AA61</f>
        <v xml:space="preserve"> </v>
      </c>
      <c r="AQ60" s="30" t="str">
        <f>Registration!AC61</f>
        <v>Kent</v>
      </c>
      <c r="AS60" s="30">
        <v>59</v>
      </c>
      <c r="AT60" s="30" t="str">
        <f>Results!AO61</f>
        <v>Kent 12</v>
      </c>
      <c r="AU60" s="30">
        <f>Results!AK61</f>
        <v>51</v>
      </c>
    </row>
    <row r="61" spans="1:47" x14ac:dyDescent="0.25">
      <c r="A61" s="20">
        <f>IFERROR(IF(Registration!A62="","",Registration!A62),"")</f>
        <v>60</v>
      </c>
      <c r="B61" s="20" t="str">
        <f>Registration!C62&amp;" "&amp;Registration!B62</f>
        <v>Bailey Webster</v>
      </c>
      <c r="C61" s="20" t="str">
        <f>Registration!D62</f>
        <v>Kent</v>
      </c>
      <c r="E61" s="20">
        <v>60</v>
      </c>
      <c r="F61" s="20" t="str">
        <f>Results!F62</f>
        <v>Sussex 12</v>
      </c>
      <c r="G61" s="20">
        <f>Results!B62</f>
        <v>107</v>
      </c>
      <c r="I61" s="22">
        <f>IFERROR(IF(Registration!F62="","",Registration!F62),"")</f>
        <v>60</v>
      </c>
      <c r="J61" s="22" t="str">
        <f>Registration!H62&amp;" "&amp;Registration!G62</f>
        <v xml:space="preserve"> </v>
      </c>
      <c r="K61" s="22" t="str">
        <f>Registration!I62</f>
        <v>Kent</v>
      </c>
      <c r="M61" s="22">
        <v>60</v>
      </c>
      <c r="N61" s="22" t="str">
        <f>Results!M62</f>
        <v>Kent 8</v>
      </c>
      <c r="O61" s="22">
        <f>Results!I62</f>
        <v>45</v>
      </c>
      <c r="Q61" s="24">
        <f>IFERROR(IF(Registration!K62="","",Registration!K62),"")</f>
        <v>60</v>
      </c>
      <c r="R61" s="24" t="str">
        <f>Registration!M62&amp;" "&amp;Registration!L62</f>
        <v xml:space="preserve"> </v>
      </c>
      <c r="S61" s="24" t="str">
        <f>Registration!N62</f>
        <v>Kent</v>
      </c>
      <c r="U61" s="24">
        <v>60</v>
      </c>
      <c r="V61" s="24" t="str">
        <f>Results!T62</f>
        <v>Kent 11</v>
      </c>
      <c r="W61" s="24">
        <f>Results!P62</f>
        <v>56</v>
      </c>
      <c r="Y61" s="26">
        <f>IFERROR(IF(Registration!P62="","",Registration!P62),"")</f>
        <v>60</v>
      </c>
      <c r="Z61" s="26" t="str">
        <f>Registration!R62&amp;" "&amp;Registration!Q62</f>
        <v xml:space="preserve"> </v>
      </c>
      <c r="AA61" s="26" t="str">
        <f>Registration!S62</f>
        <v>Kent</v>
      </c>
      <c r="AC61" s="26">
        <v>60</v>
      </c>
      <c r="AD61" s="26" t="str">
        <f>Results!AA62</f>
        <v>Hampshire 12</v>
      </c>
      <c r="AE61" s="26">
        <f>Results!W62</f>
        <v>77</v>
      </c>
      <c r="AG61" s="28">
        <f>IFERROR(IF(Registration!U62="","",Registration!U62),"")</f>
        <v>60</v>
      </c>
      <c r="AH61" s="28" t="str">
        <f>Registration!W62&amp;" "&amp;Registration!V62</f>
        <v xml:space="preserve"> </v>
      </c>
      <c r="AI61" s="28" t="str">
        <f>Registration!X62</f>
        <v>Kent</v>
      </c>
      <c r="AK61" s="28">
        <v>60</v>
      </c>
      <c r="AL61" s="28" t="str">
        <f>Results!AH62</f>
        <v>Kent 7</v>
      </c>
      <c r="AM61" s="28">
        <f>Results!AD62</f>
        <v>49</v>
      </c>
      <c r="AO61" s="30">
        <f>IFERROR(IF(Registration!Z62="","",Registration!Z62),"")</f>
        <v>60</v>
      </c>
      <c r="AP61" s="30" t="str">
        <f>Registration!AB62&amp;" "&amp;Registration!AA62</f>
        <v xml:space="preserve"> </v>
      </c>
      <c r="AQ61" s="30" t="str">
        <f>Registration!AC62</f>
        <v>Kent</v>
      </c>
      <c r="AS61" s="30">
        <v>60</v>
      </c>
      <c r="AT61" s="30" t="str">
        <f>Results!AO62</f>
        <v>Essex 11</v>
      </c>
      <c r="AU61" s="30">
        <f>Results!AK62</f>
        <v>29</v>
      </c>
    </row>
    <row r="62" spans="1:47" x14ac:dyDescent="0.25">
      <c r="A62" s="20">
        <f>IFERROR(IF(Registration!A63="","",Registration!A63),"")</f>
        <v>61</v>
      </c>
      <c r="B62" s="20" t="str">
        <f>Registration!C63&amp;" "&amp;Registration!B63</f>
        <v>Jonah , Tildesley</v>
      </c>
      <c r="C62" s="20" t="str">
        <f>Registration!D63</f>
        <v>Hampshire</v>
      </c>
      <c r="E62" s="20">
        <v>61</v>
      </c>
      <c r="F62" s="20" t="str">
        <f>Results!F63</f>
        <v>Surrey 7</v>
      </c>
      <c r="G62" s="20">
        <f>Results!B63</f>
        <v>89</v>
      </c>
      <c r="I62" s="22">
        <f>IFERROR(IF(Registration!F63="","",Registration!F63),"")</f>
        <v>61</v>
      </c>
      <c r="J62" s="22" t="str">
        <f>Registration!H63&amp;" "&amp;Registration!G63</f>
        <v>Freya, Klepacz</v>
      </c>
      <c r="K62" s="22" t="str">
        <f>Registration!I63</f>
        <v>Hampshire</v>
      </c>
      <c r="M62" s="22">
        <v>61</v>
      </c>
      <c r="N62" s="22" t="str">
        <f>Results!M63</f>
        <v>Berkshire 9</v>
      </c>
      <c r="O62" s="22">
        <f>Results!I63</f>
        <v>6</v>
      </c>
      <c r="Q62" s="24">
        <f>IFERROR(IF(Registration!K63="","",Registration!K63),"")</f>
        <v>61</v>
      </c>
      <c r="R62" s="24" t="str">
        <f>Registration!M63&amp;" "&amp;Registration!L63</f>
        <v>Oakley, KNIPE</v>
      </c>
      <c r="S62" s="24" t="str">
        <f>Registration!N63</f>
        <v>Hampshire</v>
      </c>
      <c r="U62" s="24">
        <v>61</v>
      </c>
      <c r="V62" s="24" t="str">
        <f>Results!T63</f>
        <v>Essex 9</v>
      </c>
      <c r="W62" s="24">
        <f>Results!P63</f>
        <v>32</v>
      </c>
      <c r="Y62" s="26">
        <f>IFERROR(IF(Registration!P63="","",Registration!P63),"")</f>
        <v>61</v>
      </c>
      <c r="Z62" s="26" t="str">
        <f>Registration!R63&amp;" "&amp;Registration!Q63</f>
        <v>Amelia, Thomas</v>
      </c>
      <c r="AA62" s="26" t="str">
        <f>Registration!S63</f>
        <v>Hampshire</v>
      </c>
      <c r="AC62" s="26">
        <v>61</v>
      </c>
      <c r="AD62" s="26" t="str">
        <f>Results!AA63</f>
        <v>Hampshire 13</v>
      </c>
      <c r="AE62" s="26">
        <f>Results!W63</f>
        <v>74</v>
      </c>
      <c r="AG62" s="28">
        <f>IFERROR(IF(Registration!U63="","",Registration!U63),"")</f>
        <v>61</v>
      </c>
      <c r="AH62" s="28" t="str">
        <f>Registration!W63&amp;" "&amp;Registration!V63</f>
        <v>Harris, Worship</v>
      </c>
      <c r="AI62" s="28" t="str">
        <f>Registration!X63</f>
        <v>Hampshire</v>
      </c>
      <c r="AK62" s="28">
        <v>61</v>
      </c>
      <c r="AL62" s="28" t="str">
        <f>Results!AH63</f>
        <v>Berkshire 6</v>
      </c>
      <c r="AM62" s="28">
        <f>Results!AD63</f>
        <v>11</v>
      </c>
      <c r="AO62" s="30">
        <f>IFERROR(IF(Registration!Z63="","",Registration!Z63),"")</f>
        <v>61</v>
      </c>
      <c r="AP62" s="30" t="str">
        <f>Registration!AB63&amp;" "&amp;Registration!AA63</f>
        <v>Emma, Smart</v>
      </c>
      <c r="AQ62" s="30" t="str">
        <f>Registration!AC63</f>
        <v>Hampshire</v>
      </c>
      <c r="AS62" s="30">
        <v>61</v>
      </c>
      <c r="AT62" s="30" t="str">
        <f>Results!AO63</f>
        <v>Sussex 13</v>
      </c>
      <c r="AU62" s="30">
        <f>Results!AK63</f>
        <v>113</v>
      </c>
    </row>
    <row r="63" spans="1:47" x14ac:dyDescent="0.25">
      <c r="A63" s="20">
        <f>IFERROR(IF(Registration!A64="","",Registration!A64),"")</f>
        <v>62</v>
      </c>
      <c r="B63" s="20" t="str">
        <f>Registration!C64&amp;" "&amp;Registration!B64</f>
        <v>Eddie, Shawcross-Campbell</v>
      </c>
      <c r="C63" s="20" t="str">
        <f>Registration!D64</f>
        <v>Hampshire</v>
      </c>
      <c r="E63" s="20">
        <v>62</v>
      </c>
      <c r="F63" s="20" t="str">
        <f>Results!F64</f>
        <v>Hampshire 11</v>
      </c>
      <c r="G63" s="20">
        <f>Results!B64</f>
        <v>67</v>
      </c>
      <c r="I63" s="22">
        <f>IFERROR(IF(Registration!F64="","",Registration!F64),"")</f>
        <v>62</v>
      </c>
      <c r="J63" s="22" t="str">
        <f>Registration!H64&amp;" "&amp;Registration!G64</f>
        <v>Emily, BUNN</v>
      </c>
      <c r="K63" s="22" t="str">
        <f>Registration!I64</f>
        <v>Hampshire</v>
      </c>
      <c r="M63" s="22">
        <v>62</v>
      </c>
      <c r="N63" s="22" t="str">
        <f>Results!M64</f>
        <v>Essex 10</v>
      </c>
      <c r="O63" s="22">
        <f>Results!I64</f>
        <v>26</v>
      </c>
      <c r="Q63" s="24">
        <f>IFERROR(IF(Registration!K64="","",Registration!K64),"")</f>
        <v>62</v>
      </c>
      <c r="R63" s="24" t="str">
        <f>Registration!M64&amp;" "&amp;Registration!L64</f>
        <v>Hezbawi, TEKESTE</v>
      </c>
      <c r="S63" s="24" t="str">
        <f>Registration!N64</f>
        <v>Hampshire</v>
      </c>
      <c r="U63" s="24">
        <v>62</v>
      </c>
      <c r="V63" s="24" t="str">
        <f>Results!T64</f>
        <v>Essex 10</v>
      </c>
      <c r="W63" s="24">
        <f>Results!P64</f>
        <v>31</v>
      </c>
      <c r="Y63" s="26">
        <f>IFERROR(IF(Registration!P64="","",Registration!P64),"")</f>
        <v>62</v>
      </c>
      <c r="Z63" s="26" t="str">
        <f>Registration!R64&amp;" "&amp;Registration!Q64</f>
        <v>Aurelia Klidjian</v>
      </c>
      <c r="AA63" s="26" t="str">
        <f>Registration!S64</f>
        <v>Hampshire</v>
      </c>
      <c r="AC63" s="26">
        <v>62</v>
      </c>
      <c r="AD63" s="26" t="str">
        <f>Results!AA64</f>
        <v>Kent 10</v>
      </c>
      <c r="AE63" s="26">
        <f>Results!W64</f>
        <v>52</v>
      </c>
      <c r="AG63" s="28">
        <f>IFERROR(IF(Registration!U64="","",Registration!U64),"")</f>
        <v>62</v>
      </c>
      <c r="AH63" s="28" t="str">
        <f>Registration!W64&amp;" "&amp;Registration!V64</f>
        <v>Sam, WILKINSON</v>
      </c>
      <c r="AI63" s="28" t="str">
        <f>Registration!X64</f>
        <v>Hampshire</v>
      </c>
      <c r="AK63" s="28">
        <v>62</v>
      </c>
      <c r="AL63" s="28" t="str">
        <f>Results!AH64</f>
        <v>Kent 8</v>
      </c>
      <c r="AM63" s="28">
        <f>Results!AD64</f>
        <v>45</v>
      </c>
      <c r="AO63" s="30">
        <f>IFERROR(IF(Registration!Z64="","",Registration!Z64),"")</f>
        <v>62</v>
      </c>
      <c r="AP63" s="30" t="str">
        <f>Registration!AB64&amp;" "&amp;Registration!AA64</f>
        <v>Grace, Baker</v>
      </c>
      <c r="AQ63" s="30" t="str">
        <f>Registration!AC64</f>
        <v>Hampshire</v>
      </c>
      <c r="AS63" s="30">
        <v>62</v>
      </c>
      <c r="AT63" s="30" t="str">
        <f>Results!AO64</f>
        <v>Kent 13</v>
      </c>
      <c r="AU63" s="30">
        <f>Results!AK64</f>
        <v>53</v>
      </c>
    </row>
    <row r="64" spans="1:47" x14ac:dyDescent="0.25">
      <c r="A64" s="20">
        <f>IFERROR(IF(Registration!A65="","",Registration!A65),"")</f>
        <v>63</v>
      </c>
      <c r="B64" s="20" t="str">
        <f>Registration!C65&amp;" "&amp;Registration!B65</f>
        <v>Will, Stock</v>
      </c>
      <c r="C64" s="20" t="str">
        <f>Registration!D65</f>
        <v>Hampshire</v>
      </c>
      <c r="E64" s="20">
        <v>63</v>
      </c>
      <c r="F64" s="20" t="str">
        <f>Results!F65</f>
        <v>Hampshire 12</v>
      </c>
      <c r="G64" s="20">
        <f>Results!B65</f>
        <v>71</v>
      </c>
      <c r="I64" s="22">
        <f>IFERROR(IF(Registration!F65="","",Registration!F65),"")</f>
        <v>63</v>
      </c>
      <c r="J64" s="22" t="str">
        <f>Registration!H65&amp;" "&amp;Registration!G65</f>
        <v>Aoife, UNIACKE</v>
      </c>
      <c r="K64" s="22" t="str">
        <f>Registration!I65</f>
        <v>Hampshire</v>
      </c>
      <c r="M64" s="22">
        <v>63</v>
      </c>
      <c r="N64" s="22" t="str">
        <f>Results!M65</f>
        <v>Essex 11</v>
      </c>
      <c r="O64" s="22">
        <f>Results!I65</f>
        <v>32</v>
      </c>
      <c r="Q64" s="24">
        <f>IFERROR(IF(Registration!K65="","",Registration!K65),"")</f>
        <v>63</v>
      </c>
      <c r="R64" s="24" t="str">
        <f>Registration!M65&amp;" "&amp;Registration!L65</f>
        <v>Nirajkrishna, Manokumar</v>
      </c>
      <c r="S64" s="24" t="str">
        <f>Registration!N65</f>
        <v>Hampshire</v>
      </c>
      <c r="U64" s="24">
        <v>63</v>
      </c>
      <c r="V64" s="24" t="str">
        <f>Results!T65</f>
        <v>Sussex 14</v>
      </c>
      <c r="W64" s="24">
        <f>Results!P65</f>
        <v>116</v>
      </c>
      <c r="Y64" s="26">
        <f>IFERROR(IF(Registration!P65="","",Registration!P65),"")</f>
        <v>63</v>
      </c>
      <c r="Z64" s="26" t="str">
        <f>Registration!R65&amp;" "&amp;Registration!Q65</f>
        <v>Ava, SPIERS</v>
      </c>
      <c r="AA64" s="26" t="str">
        <f>Registration!S65</f>
        <v>Hampshire</v>
      </c>
      <c r="AC64" s="26">
        <v>63</v>
      </c>
      <c r="AD64" s="26" t="str">
        <f>Results!AA65</f>
        <v>Essex 10</v>
      </c>
      <c r="AE64" s="26">
        <f>Results!W65</f>
        <v>37</v>
      </c>
      <c r="AG64" s="28">
        <f>IFERROR(IF(Registration!U65="","",Registration!U65),"")</f>
        <v>63</v>
      </c>
      <c r="AH64" s="28" t="str">
        <f>Registration!W65&amp;" "&amp;Registration!V65</f>
        <v>Jon, Pepin</v>
      </c>
      <c r="AI64" s="28" t="str">
        <f>Registration!X65</f>
        <v>Hampshire</v>
      </c>
      <c r="AK64" s="28">
        <v>63</v>
      </c>
      <c r="AL64" s="28" t="str">
        <f>Results!AH65</f>
        <v>Kent 9</v>
      </c>
      <c r="AM64" s="28">
        <f>Results!AD65</f>
        <v>52</v>
      </c>
      <c r="AO64" s="30">
        <f>IFERROR(IF(Registration!Z65="","",Registration!Z65),"")</f>
        <v>63</v>
      </c>
      <c r="AP64" s="30" t="str">
        <f>Registration!AB65&amp;" "&amp;Registration!AA65</f>
        <v>Poppy, TAYLOR</v>
      </c>
      <c r="AQ64" s="30" t="str">
        <f>Registration!AC65</f>
        <v>Hampshire</v>
      </c>
      <c r="AS64" s="30">
        <v>63</v>
      </c>
      <c r="AT64" s="30" t="str">
        <f>Results!AO65</f>
        <v>Essex 12</v>
      </c>
      <c r="AU64" s="30">
        <f>Results!AK65</f>
        <v>31</v>
      </c>
    </row>
    <row r="65" spans="1:47" x14ac:dyDescent="0.25">
      <c r="A65" s="20">
        <f>IFERROR(IF(Registration!A66="","",Registration!A66),"")</f>
        <v>64</v>
      </c>
      <c r="B65" s="20" t="str">
        <f>Registration!C66&amp;" "&amp;Registration!B66</f>
        <v>Ian, Bahia</v>
      </c>
      <c r="C65" s="20" t="str">
        <f>Registration!D66</f>
        <v>Hampshire</v>
      </c>
      <c r="E65" s="20">
        <v>64</v>
      </c>
      <c r="F65" s="20" t="str">
        <f>Results!F66</f>
        <v>Essex 10</v>
      </c>
      <c r="G65" s="20">
        <f>Results!B66</f>
        <v>33</v>
      </c>
      <c r="I65" s="22">
        <f>IFERROR(IF(Registration!F66="","",Registration!F66),"")</f>
        <v>64</v>
      </c>
      <c r="J65" s="22" t="str">
        <f>Registration!H66&amp;" "&amp;Registration!G66</f>
        <v>Emmie, FOWLER</v>
      </c>
      <c r="K65" s="22" t="str">
        <f>Registration!I66</f>
        <v>Hampshire</v>
      </c>
      <c r="M65" s="22">
        <v>64</v>
      </c>
      <c r="N65" s="22" t="str">
        <f>Results!M66</f>
        <v>Essex 12</v>
      </c>
      <c r="O65" s="22">
        <f>Results!I66</f>
        <v>33</v>
      </c>
      <c r="Q65" s="24">
        <f>IFERROR(IF(Registration!K66="","",Registration!K66),"")</f>
        <v>64</v>
      </c>
      <c r="R65" s="24" t="str">
        <f>Registration!M66&amp;" "&amp;Registration!L66</f>
        <v>Luca, Di Giovanni</v>
      </c>
      <c r="S65" s="24" t="str">
        <f>Registration!N66</f>
        <v>Hampshire</v>
      </c>
      <c r="U65" s="24">
        <v>64</v>
      </c>
      <c r="V65" s="24" t="str">
        <f>Results!T66</f>
        <v>Essex 11</v>
      </c>
      <c r="W65" s="24">
        <f>Results!P66</f>
        <v>25</v>
      </c>
      <c r="Y65" s="26">
        <f>IFERROR(IF(Registration!P66="","",Registration!P66),"")</f>
        <v>64</v>
      </c>
      <c r="Z65" s="26" t="str">
        <f>Registration!R66&amp;" "&amp;Registration!Q66</f>
        <v>Amber, Price</v>
      </c>
      <c r="AA65" s="26" t="str">
        <f>Registration!S66</f>
        <v>Hampshire</v>
      </c>
      <c r="AC65" s="26">
        <v>64</v>
      </c>
      <c r="AD65" s="26" t="str">
        <f>Results!AA66</f>
        <v>Hampshire 14</v>
      </c>
      <c r="AE65" s="26">
        <f>Results!W66</f>
        <v>72</v>
      </c>
      <c r="AG65" s="28">
        <f>IFERROR(IF(Registration!U66="","",Registration!U66),"")</f>
        <v>64</v>
      </c>
      <c r="AH65" s="28" t="str">
        <f>Registration!W66&amp;" "&amp;Registration!V66</f>
        <v>Tom, Hadley</v>
      </c>
      <c r="AI65" s="28" t="str">
        <f>Registration!X66</f>
        <v>Hampshire</v>
      </c>
      <c r="AK65" s="28">
        <v>64</v>
      </c>
      <c r="AL65" s="28" t="str">
        <f>Results!AH66</f>
        <v>Kent 10</v>
      </c>
      <c r="AM65" s="28">
        <f>Results!AD66</f>
        <v>53</v>
      </c>
      <c r="AO65" s="30">
        <f>IFERROR(IF(Registration!Z66="","",Registration!Z66),"")</f>
        <v>64</v>
      </c>
      <c r="AP65" s="30" t="str">
        <f>Registration!AB66&amp;" "&amp;Registration!AA66</f>
        <v>Betsy, NORTH</v>
      </c>
      <c r="AQ65" s="30" t="str">
        <f>Registration!AC66</f>
        <v>Hampshire</v>
      </c>
      <c r="AS65" s="30">
        <v>64</v>
      </c>
      <c r="AT65" s="30" t="str">
        <f>Results!AO66</f>
        <v>Berkshire 7</v>
      </c>
      <c r="AU65" s="30">
        <f>Results!AK66</f>
        <v>7</v>
      </c>
    </row>
    <row r="66" spans="1:47" x14ac:dyDescent="0.25">
      <c r="A66" s="20">
        <f>IFERROR(IF(Registration!A67="","",Registration!A67),"")</f>
        <v>65</v>
      </c>
      <c r="B66" s="20" t="str">
        <f>Registration!C67&amp;" "&amp;Registration!B67</f>
        <v>Arlo, Edwards</v>
      </c>
      <c r="C66" s="20" t="str">
        <f>Registration!D67</f>
        <v>Hampshire</v>
      </c>
      <c r="E66" s="20">
        <v>65</v>
      </c>
      <c r="F66" s="20" t="str">
        <f>Results!F67</f>
        <v>Surrey 8</v>
      </c>
      <c r="G66" s="20">
        <f>Results!B67</f>
        <v>99</v>
      </c>
      <c r="I66" s="22">
        <f>IFERROR(IF(Registration!F67="","",Registration!F67),"")</f>
        <v>65</v>
      </c>
      <c r="J66" s="22" t="str">
        <f>Registration!H67&amp;" "&amp;Registration!G67</f>
        <v>Elsie , Morgan</v>
      </c>
      <c r="K66" s="22" t="str">
        <f>Registration!I67</f>
        <v>Hampshire</v>
      </c>
      <c r="M66" s="22">
        <v>65</v>
      </c>
      <c r="N66" s="22" t="str">
        <f>Results!M67</f>
        <v>Berkshire 10</v>
      </c>
      <c r="O66" s="22">
        <f>Results!I67</f>
        <v>3</v>
      </c>
      <c r="Q66" s="24">
        <f>IFERROR(IF(Registration!K67="","",Registration!K67),"")</f>
        <v>65</v>
      </c>
      <c r="R66" s="24" t="str">
        <f>Registration!M67&amp;" "&amp;Registration!L67</f>
        <v>Edward, Galloway</v>
      </c>
      <c r="S66" s="24" t="str">
        <f>Registration!N67</f>
        <v>Hampshire</v>
      </c>
      <c r="U66" s="24">
        <v>65</v>
      </c>
      <c r="V66" s="24" t="str">
        <f>Results!T67</f>
        <v>Berkshire 5</v>
      </c>
      <c r="W66" s="24">
        <f>Results!P67</f>
        <v>5</v>
      </c>
      <c r="Y66" s="26">
        <f>IFERROR(IF(Registration!P67="","",Registration!P67),"")</f>
        <v>65</v>
      </c>
      <c r="Z66" s="26" t="str">
        <f>Registration!R67&amp;" "&amp;Registration!Q67</f>
        <v>Julia , Smykala</v>
      </c>
      <c r="AA66" s="26" t="str">
        <f>Registration!S67</f>
        <v>Hampshire</v>
      </c>
      <c r="AC66" s="26">
        <v>65</v>
      </c>
      <c r="AD66" s="26" t="str">
        <f>Results!AA67</f>
        <v>Berkshire 8</v>
      </c>
      <c r="AE66" s="26">
        <f>Results!W67</f>
        <v>5</v>
      </c>
      <c r="AG66" s="28">
        <f>IFERROR(IF(Registration!U67="","",Registration!U67),"")</f>
        <v>65</v>
      </c>
      <c r="AH66" s="28" t="str">
        <f>Registration!W67&amp;" "&amp;Registration!V67</f>
        <v>Dylan, POULTON</v>
      </c>
      <c r="AI66" s="28" t="str">
        <f>Registration!X67</f>
        <v>Hampshire</v>
      </c>
      <c r="AK66" s="28">
        <v>65</v>
      </c>
      <c r="AL66" s="28" t="str">
        <f>Results!AH67</f>
        <v>Berkshire 7</v>
      </c>
      <c r="AM66" s="28">
        <f>Results!AD67</f>
        <v>4</v>
      </c>
      <c r="AO66" s="30">
        <f>IFERROR(IF(Registration!Z67="","",Registration!Z67),"")</f>
        <v>65</v>
      </c>
      <c r="AP66" s="30" t="str">
        <f>Registration!AB67&amp;" "&amp;Registration!AA67</f>
        <v>Ela, Pemberton</v>
      </c>
      <c r="AQ66" s="30" t="str">
        <f>Registration!AC67</f>
        <v>Hampshire</v>
      </c>
      <c r="AS66" s="30">
        <v>65</v>
      </c>
      <c r="AT66" s="30" t="str">
        <f>Results!AO67</f>
        <v>Essex 13</v>
      </c>
      <c r="AU66" s="30">
        <f>Results!AK67</f>
        <v>37</v>
      </c>
    </row>
    <row r="67" spans="1:47" x14ac:dyDescent="0.25">
      <c r="A67" s="20">
        <f>IFERROR(IF(Registration!A68="","",Registration!A68),"")</f>
        <v>66</v>
      </c>
      <c r="B67" s="20" t="str">
        <f>Registration!C68&amp;" "&amp;Registration!B68</f>
        <v>Ben Lyon</v>
      </c>
      <c r="C67" s="20" t="str">
        <f>Registration!D68</f>
        <v>Hampshire</v>
      </c>
      <c r="E67" s="20">
        <v>66</v>
      </c>
      <c r="F67" s="20" t="str">
        <f>Results!F68</f>
        <v>Sussex 13</v>
      </c>
      <c r="G67" s="20">
        <f>Results!B68</f>
        <v>113</v>
      </c>
      <c r="I67" s="22">
        <f>IFERROR(IF(Registration!F68="","",Registration!F68),"")</f>
        <v>66</v>
      </c>
      <c r="J67" s="22" t="str">
        <f>Registration!H68&amp;" "&amp;Registration!G68</f>
        <v>Lydia, JONES</v>
      </c>
      <c r="K67" s="22" t="str">
        <f>Registration!I68</f>
        <v>Hampshire</v>
      </c>
      <c r="M67" s="22">
        <v>66</v>
      </c>
      <c r="N67" s="22" t="str">
        <f>Results!M68</f>
        <v>Kent 9</v>
      </c>
      <c r="O67" s="22">
        <f>Results!I68</f>
        <v>46</v>
      </c>
      <c r="Q67" s="24">
        <f>IFERROR(IF(Registration!K68="","",Registration!K68),"")</f>
        <v>66</v>
      </c>
      <c r="R67" s="24" t="str">
        <f>Registration!M68&amp;" "&amp;Registration!L68</f>
        <v>Travis, MOORE</v>
      </c>
      <c r="S67" s="24" t="str">
        <f>Registration!N68</f>
        <v>Hampshire</v>
      </c>
      <c r="U67" s="24">
        <v>66</v>
      </c>
      <c r="V67" s="24" t="str">
        <f>Results!T68</f>
        <v>Surrey 11</v>
      </c>
      <c r="W67" s="24">
        <f>Results!P68</f>
        <v>92</v>
      </c>
      <c r="Y67" s="26">
        <f>IFERROR(IF(Registration!P68="","",Registration!P68),"")</f>
        <v>66</v>
      </c>
      <c r="Z67" s="26" t="str">
        <f>Registration!R68&amp;" "&amp;Registration!Q68</f>
        <v>Mia, SPIERS</v>
      </c>
      <c r="AA67" s="26" t="str">
        <f>Registration!S68</f>
        <v>Hampshire</v>
      </c>
      <c r="AC67" s="26">
        <v>66</v>
      </c>
      <c r="AD67" s="26" t="str">
        <f>Results!AA68</f>
        <v>Essex 11</v>
      </c>
      <c r="AE67" s="26">
        <f>Results!W68</f>
        <v>34</v>
      </c>
      <c r="AG67" s="28">
        <f>IFERROR(IF(Registration!U68="","",Registration!U68),"")</f>
        <v>66</v>
      </c>
      <c r="AH67" s="28" t="str">
        <f>Registration!W68&amp;" "&amp;Registration!V68</f>
        <v>Archie, PEARSON</v>
      </c>
      <c r="AI67" s="28" t="str">
        <f>Registration!X68</f>
        <v>Hampshire</v>
      </c>
      <c r="AK67" s="28">
        <v>66</v>
      </c>
      <c r="AL67" s="28" t="str">
        <f>Results!AH68</f>
        <v>Sussex 14</v>
      </c>
      <c r="AM67" s="28">
        <f>Results!AD68</f>
        <v>107</v>
      </c>
      <c r="AO67" s="30">
        <f>IFERROR(IF(Registration!Z68="","",Registration!Z68),"")</f>
        <v>66</v>
      </c>
      <c r="AP67" s="30" t="str">
        <f>Registration!AB68&amp;" "&amp;Registration!AA68</f>
        <v>Sydney, Vanstone</v>
      </c>
      <c r="AQ67" s="30" t="str">
        <f>Registration!AC68</f>
        <v>Hampshire</v>
      </c>
      <c r="AS67" s="30">
        <v>66</v>
      </c>
      <c r="AT67" s="30" t="str">
        <f>Results!AO68</f>
        <v>Berkshire 8</v>
      </c>
      <c r="AU67" s="30">
        <f>Results!AK68</f>
        <v>8</v>
      </c>
    </row>
    <row r="68" spans="1:47" x14ac:dyDescent="0.25">
      <c r="A68" s="20">
        <f>IFERROR(IF(Registration!A69="","",Registration!A69),"")</f>
        <v>67</v>
      </c>
      <c r="B68" s="20" t="str">
        <f>Registration!C69&amp;" "&amp;Registration!B69</f>
        <v>Oliver, Cameron</v>
      </c>
      <c r="C68" s="20" t="str">
        <f>Registration!D69</f>
        <v>Hampshire</v>
      </c>
      <c r="E68" s="20">
        <v>67</v>
      </c>
      <c r="F68" s="20" t="str">
        <f>Results!F69</f>
        <v>Surrey 9</v>
      </c>
      <c r="G68" s="20">
        <f>Results!B69</f>
        <v>97</v>
      </c>
      <c r="I68" s="22">
        <f>IFERROR(IF(Registration!F69="","",Registration!F69),"")</f>
        <v>67</v>
      </c>
      <c r="J68" s="22" t="str">
        <f>Registration!H69&amp;" "&amp;Registration!G69</f>
        <v>Florence , Fooks</v>
      </c>
      <c r="K68" s="22" t="str">
        <f>Registration!I69</f>
        <v>Hampshire</v>
      </c>
      <c r="M68" s="22">
        <v>67</v>
      </c>
      <c r="N68" s="22" t="str">
        <f>Results!M69</f>
        <v>Sussex 11</v>
      </c>
      <c r="O68" s="22">
        <f>Results!I69</f>
        <v>111</v>
      </c>
      <c r="Q68" s="24">
        <f>IFERROR(IF(Registration!K69="","",Registration!K69),"")</f>
        <v>67</v>
      </c>
      <c r="R68" s="24" t="str">
        <f>Registration!M69&amp;" "&amp;Registration!L69</f>
        <v>Sam, White</v>
      </c>
      <c r="S68" s="24" t="str">
        <f>Registration!N69</f>
        <v>Hampshire</v>
      </c>
      <c r="U68" s="24">
        <v>67</v>
      </c>
      <c r="V68" s="24" t="str">
        <f>Results!T69</f>
        <v>Kent 12</v>
      </c>
      <c r="W68" s="24">
        <f>Results!P69</f>
        <v>51</v>
      </c>
      <c r="Y68" s="26">
        <f>IFERROR(IF(Registration!P69="","",Registration!P69),"")</f>
        <v>67</v>
      </c>
      <c r="Z68" s="26" t="str">
        <f>Registration!R69&amp;" "&amp;Registration!Q69</f>
        <v>Charlotte, Oakley</v>
      </c>
      <c r="AA68" s="26" t="str">
        <f>Registration!S69</f>
        <v>Hampshire</v>
      </c>
      <c r="AC68" s="26">
        <v>67</v>
      </c>
      <c r="AD68" s="26" t="str">
        <f>Results!AA69</f>
        <v>Sussex 12</v>
      </c>
      <c r="AE68" s="26">
        <f>Results!W69</f>
        <v>114</v>
      </c>
      <c r="AG68" s="28">
        <f>IFERROR(IF(Registration!U69="","",Registration!U69),"")</f>
        <v>67</v>
      </c>
      <c r="AH68" s="28" t="str">
        <f>Registration!W69&amp;" "&amp;Registration!V69</f>
        <v>Maddox, Gillas</v>
      </c>
      <c r="AI68" s="28" t="str">
        <f>Registration!X69</f>
        <v>Hampshire</v>
      </c>
      <c r="AK68" s="28">
        <v>67</v>
      </c>
      <c r="AL68" s="28" t="str">
        <f>Results!AH69</f>
        <v>Berkshire 8</v>
      </c>
      <c r="AM68" s="28">
        <f>Results!AD69</f>
        <v>9</v>
      </c>
      <c r="AO68" s="30">
        <f>IFERROR(IF(Registration!Z69="","",Registration!Z69),"")</f>
        <v>67</v>
      </c>
      <c r="AP68" s="30" t="str">
        <f>Registration!AB69&amp;" "&amp;Registration!AA69</f>
        <v>Uma, DOUBLET</v>
      </c>
      <c r="AQ68" s="30" t="str">
        <f>Registration!AC69</f>
        <v>Hampshire</v>
      </c>
      <c r="AS68" s="30">
        <v>67</v>
      </c>
      <c r="AT68" s="30" t="str">
        <f>Results!AO69</f>
        <v>Essex 14</v>
      </c>
      <c r="AU68" s="30">
        <f>Results!AK69</f>
        <v>36</v>
      </c>
    </row>
    <row r="69" spans="1:47" x14ac:dyDescent="0.25">
      <c r="A69" s="20">
        <f>IFERROR(IF(Registration!A70="","",Registration!A70),"")</f>
        <v>68</v>
      </c>
      <c r="B69" s="20" t="str">
        <f>Registration!C70&amp;" "&amp;Registration!B70</f>
        <v>Alex, Wade</v>
      </c>
      <c r="C69" s="20" t="str">
        <f>Registration!D70</f>
        <v>Hampshire</v>
      </c>
      <c r="E69" s="20">
        <v>68</v>
      </c>
      <c r="F69" s="20" t="str">
        <f>Results!F70</f>
        <v>Essex 11</v>
      </c>
      <c r="G69" s="20">
        <f>Results!B70</f>
        <v>30</v>
      </c>
      <c r="I69" s="22">
        <f>IFERROR(IF(Registration!F70="","",Registration!F70),"")</f>
        <v>68</v>
      </c>
      <c r="J69" s="22" t="str">
        <f>Registration!H70&amp;" "&amp;Registration!G70</f>
        <v>Lottie, Whateley</v>
      </c>
      <c r="K69" s="22" t="str">
        <f>Registration!I70</f>
        <v>Hampshire</v>
      </c>
      <c r="M69" s="22">
        <v>68</v>
      </c>
      <c r="N69" s="22" t="str">
        <f>Results!M70</f>
        <v>Sussex 12</v>
      </c>
      <c r="O69" s="22">
        <f>Results!I70</f>
        <v>103</v>
      </c>
      <c r="Q69" s="24">
        <f>IFERROR(IF(Registration!K70="","",Registration!K70),"")</f>
        <v>68</v>
      </c>
      <c r="R69" s="24" t="str">
        <f>Registration!M70&amp;" "&amp;Registration!L70</f>
        <v>Luke, Furby</v>
      </c>
      <c r="S69" s="24" t="str">
        <f>Registration!N70</f>
        <v>Hampshire</v>
      </c>
      <c r="U69" s="24">
        <v>68</v>
      </c>
      <c r="V69" s="24" t="str">
        <f>Results!T70</f>
        <v>Kent 13</v>
      </c>
      <c r="W69" s="24">
        <f>Results!P70</f>
        <v>45</v>
      </c>
      <c r="Y69" s="26">
        <f>IFERROR(IF(Registration!P70="","",Registration!P70),"")</f>
        <v>68</v>
      </c>
      <c r="Z69" s="26" t="str">
        <f>Registration!R70&amp;" "&amp;Registration!Q70</f>
        <v>Amy, Kilner-Smith</v>
      </c>
      <c r="AA69" s="26" t="str">
        <f>Registration!S70</f>
        <v>Hampshire</v>
      </c>
      <c r="AC69" s="26">
        <v>68</v>
      </c>
      <c r="AD69" s="26" t="str">
        <f>Results!AA70</f>
        <v>Kent 11</v>
      </c>
      <c r="AE69" s="26">
        <f>Results!W70</f>
        <v>48</v>
      </c>
      <c r="AG69" s="28">
        <f>IFERROR(IF(Registration!U70="","",Registration!U70),"")</f>
        <v>68</v>
      </c>
      <c r="AH69" s="28" t="str">
        <f>Registration!W70&amp;" "&amp;Registration!V70</f>
        <v>Edward, Bailey</v>
      </c>
      <c r="AI69" s="28" t="str">
        <f>Registration!X70</f>
        <v>Hampshire</v>
      </c>
      <c r="AK69" s="28">
        <v>68</v>
      </c>
      <c r="AL69" s="28" t="str">
        <f>Results!AH70</f>
        <v>Kent 11</v>
      </c>
      <c r="AM69" s="28">
        <f>Results!AD70</f>
        <v>51</v>
      </c>
      <c r="AO69" s="30">
        <f>IFERROR(IF(Registration!Z70="","",Registration!Z70),"")</f>
        <v>68</v>
      </c>
      <c r="AP69" s="30" t="str">
        <f>Registration!AB70&amp;" "&amp;Registration!AA70</f>
        <v>Chloe, JONES</v>
      </c>
      <c r="AQ69" s="30" t="str">
        <f>Registration!AC70</f>
        <v>Hampshire</v>
      </c>
      <c r="AS69" s="30">
        <v>68</v>
      </c>
      <c r="AT69" s="30" t="str">
        <f>Results!AO70</f>
        <v>Essex 15</v>
      </c>
      <c r="AU69" s="30">
        <f>Results!AK70</f>
        <v>34</v>
      </c>
    </row>
    <row r="70" spans="1:47" x14ac:dyDescent="0.25">
      <c r="A70" s="20">
        <f>IFERROR(IF(Registration!A71="","",Registration!A71),"")</f>
        <v>69</v>
      </c>
      <c r="B70" s="20" t="str">
        <f>Registration!C71&amp;" "&amp;Registration!B71</f>
        <v>Alex, Hettiarachchi</v>
      </c>
      <c r="C70" s="20" t="str">
        <f>Registration!D71</f>
        <v>Hampshire</v>
      </c>
      <c r="E70" s="20">
        <v>69</v>
      </c>
      <c r="F70" s="20" t="str">
        <f>Results!F71</f>
        <v>Hampshire 13</v>
      </c>
      <c r="G70" s="20">
        <f>Results!B71</f>
        <v>76</v>
      </c>
      <c r="I70" s="22">
        <f>IFERROR(IF(Registration!F71="","",Registration!F71),"")</f>
        <v>69</v>
      </c>
      <c r="J70" s="22" t="str">
        <f>Registration!H71&amp;" "&amp;Registration!G71</f>
        <v>Amelia, Underwood</v>
      </c>
      <c r="K70" s="22" t="str">
        <f>Registration!I71</f>
        <v>Hampshire</v>
      </c>
      <c r="M70" s="22">
        <v>69</v>
      </c>
      <c r="N70" s="22" t="str">
        <f>Results!M71</f>
        <v>Kent 10</v>
      </c>
      <c r="O70" s="22">
        <f>Results!I71</f>
        <v>43</v>
      </c>
      <c r="Q70" s="24">
        <f>IFERROR(IF(Registration!K71="","",Registration!K71),"")</f>
        <v>69</v>
      </c>
      <c r="R70" s="24" t="str">
        <f>Registration!M71&amp;" "&amp;Registration!L71</f>
        <v>Alex, Priston</v>
      </c>
      <c r="S70" s="24" t="str">
        <f>Registration!N71</f>
        <v>Hampshire</v>
      </c>
      <c r="U70" s="24">
        <v>69</v>
      </c>
      <c r="V70" s="24" t="str">
        <f>Results!T71</f>
        <v>Kent 14</v>
      </c>
      <c r="W70" s="24">
        <f>Results!P71</f>
        <v>58</v>
      </c>
      <c r="Y70" s="26">
        <f>IFERROR(IF(Registration!P71="","",Registration!P71),"")</f>
        <v>69</v>
      </c>
      <c r="Z70" s="26" t="str">
        <f>Registration!R71&amp;" "&amp;Registration!Q71</f>
        <v>Katharina, HOPPE</v>
      </c>
      <c r="AA70" s="26" t="str">
        <f>Registration!S71</f>
        <v>Hampshire</v>
      </c>
      <c r="AC70" s="26">
        <v>69</v>
      </c>
      <c r="AD70" s="26" t="str">
        <f>Results!AA71</f>
        <v>Kent 12</v>
      </c>
      <c r="AE70" s="26">
        <f>Results!W71</f>
        <v>51</v>
      </c>
      <c r="AG70" s="28">
        <f>IFERROR(IF(Registration!U71="","",Registration!U71),"")</f>
        <v>69</v>
      </c>
      <c r="AH70" s="28" t="str">
        <f>Registration!W71&amp;" "&amp;Registration!V71</f>
        <v>Harry, Lamb</v>
      </c>
      <c r="AI70" s="28" t="str">
        <f>Registration!X71</f>
        <v>Hampshire</v>
      </c>
      <c r="AK70" s="28">
        <v>69</v>
      </c>
      <c r="AL70" s="28" t="str">
        <f>Results!AH71</f>
        <v>Berkshire 9</v>
      </c>
      <c r="AM70" s="28">
        <f>Results!AD71</f>
        <v>10</v>
      </c>
      <c r="AO70" s="30">
        <f>IFERROR(IF(Registration!Z71="","",Registration!Z71),"")</f>
        <v>69</v>
      </c>
      <c r="AP70" s="30" t="str">
        <f>Registration!AB71&amp;" "&amp;Registration!AA71</f>
        <v>Charlotte, Mitchell</v>
      </c>
      <c r="AQ70" s="30" t="str">
        <f>Registration!AC71</f>
        <v>Hampshire</v>
      </c>
      <c r="AS70" s="30">
        <v>69</v>
      </c>
      <c r="AT70" s="30" t="str">
        <f>Results!AO71</f>
        <v>Essex 16</v>
      </c>
      <c r="AU70" s="30">
        <f>Results!AK71</f>
        <v>35</v>
      </c>
    </row>
    <row r="71" spans="1:47" x14ac:dyDescent="0.25">
      <c r="A71" s="20">
        <f>IFERROR(IF(Registration!A72="","",Registration!A72),"")</f>
        <v>70</v>
      </c>
      <c r="B71" s="20" t="str">
        <f>Registration!C72&amp;" "&amp;Registration!B72</f>
        <v>Oliver, Maxwell</v>
      </c>
      <c r="C71" s="20" t="str">
        <f>Registration!D72</f>
        <v>Hampshire</v>
      </c>
      <c r="E71" s="20">
        <v>70</v>
      </c>
      <c r="F71" s="20" t="str">
        <f>Results!F72</f>
        <v>Essex 12</v>
      </c>
      <c r="G71" s="20">
        <f>Results!B72</f>
        <v>34</v>
      </c>
      <c r="I71" s="22">
        <f>IFERROR(IF(Registration!F72="","",Registration!F72),"")</f>
        <v>70</v>
      </c>
      <c r="J71" s="22" t="str">
        <f>Registration!H72&amp;" "&amp;Registration!G72</f>
        <v>Scarlett Lapidus-Ewin</v>
      </c>
      <c r="K71" s="22" t="str">
        <f>Registration!I72</f>
        <v>Hampshire</v>
      </c>
      <c r="M71" s="22">
        <v>70</v>
      </c>
      <c r="N71" s="22" t="str">
        <f>Results!M72</f>
        <v>Hampshire 14</v>
      </c>
      <c r="O71" s="22">
        <f>Results!I72</f>
        <v>75</v>
      </c>
      <c r="Q71" s="24">
        <f>IFERROR(IF(Registration!K72="","",Registration!K72),"")</f>
        <v>70</v>
      </c>
      <c r="R71" s="24" t="str">
        <f>Registration!M72&amp;" "&amp;Registration!L72</f>
        <v>William, AVERY</v>
      </c>
      <c r="S71" s="24" t="str">
        <f>Registration!N72</f>
        <v>Hampshire</v>
      </c>
      <c r="U71" s="24">
        <v>70</v>
      </c>
      <c r="V71" s="24" t="str">
        <f>Results!T72</f>
        <v>Berkshire 6</v>
      </c>
      <c r="W71" s="24">
        <f>Results!P72</f>
        <v>2</v>
      </c>
      <c r="Y71" s="26">
        <f>IFERROR(IF(Registration!P72="","",Registration!P72),"")</f>
        <v>70</v>
      </c>
      <c r="Z71" s="26" t="str">
        <f>Registration!R72&amp;" "&amp;Registration!Q72</f>
        <v>Ellie, Jepson</v>
      </c>
      <c r="AA71" s="26" t="str">
        <f>Registration!S72</f>
        <v>Hampshire</v>
      </c>
      <c r="AC71" s="26">
        <v>70</v>
      </c>
      <c r="AD71" s="26" t="str">
        <f>Results!AA72</f>
        <v>Berkshire 9</v>
      </c>
      <c r="AE71" s="26">
        <f>Results!W72</f>
        <v>9</v>
      </c>
      <c r="AG71" s="28">
        <f>IFERROR(IF(Registration!U72="","",Registration!U72),"")</f>
        <v>70</v>
      </c>
      <c r="AH71" s="28" t="str">
        <f>Registration!W72&amp;" "&amp;Registration!V72</f>
        <v>Harry, Roberts</v>
      </c>
      <c r="AI71" s="28" t="str">
        <f>Registration!X72</f>
        <v>Hampshire</v>
      </c>
      <c r="AK71" s="28">
        <v>70</v>
      </c>
      <c r="AL71" s="28" t="str">
        <f>Results!AH72</f>
        <v>Sussex 15</v>
      </c>
      <c r="AM71" s="28">
        <f>Results!AD72</f>
        <v>105</v>
      </c>
      <c r="AO71" s="30">
        <f>IFERROR(IF(Registration!Z72="","",Registration!Z72),"")</f>
        <v>70</v>
      </c>
      <c r="AP71" s="30" t="str">
        <f>Registration!AB72&amp;" "&amp;Registration!AA72</f>
        <v>Liv, Arnold</v>
      </c>
      <c r="AQ71" s="30" t="str">
        <f>Registration!AC72</f>
        <v>Hampshire</v>
      </c>
      <c r="AS71" s="30">
        <v>70</v>
      </c>
      <c r="AT71" s="30" t="str">
        <f>Results!AO72</f>
        <v>Essex 17</v>
      </c>
      <c r="AU71" s="30">
        <f>Results!AK72</f>
        <v>32</v>
      </c>
    </row>
    <row r="72" spans="1:47" x14ac:dyDescent="0.25">
      <c r="A72" s="20">
        <f>IFERROR(IF(Registration!A73="","",Registration!A73),"")</f>
        <v>71</v>
      </c>
      <c r="B72" s="20" t="str">
        <f>Registration!C73&amp;" "&amp;Registration!B73</f>
        <v>Brody, KNIPE</v>
      </c>
      <c r="C72" s="20" t="str">
        <f>Registration!D73</f>
        <v>Hampshire</v>
      </c>
      <c r="E72" s="20">
        <v>71</v>
      </c>
      <c r="F72" s="20" t="str">
        <f>Results!F73</f>
        <v>Berkshire 7</v>
      </c>
      <c r="G72" s="20">
        <f>Results!B73</f>
        <v>10</v>
      </c>
      <c r="I72" s="22">
        <f>IFERROR(IF(Registration!F73="","",Registration!F73),"")</f>
        <v>71</v>
      </c>
      <c r="J72" s="22" t="str">
        <f>Registration!H73&amp;" "&amp;Registration!G73</f>
        <v>Elizabeth, Edworthy</v>
      </c>
      <c r="K72" s="22" t="str">
        <f>Registration!I73</f>
        <v>Hampshire</v>
      </c>
      <c r="M72" s="22">
        <v>71</v>
      </c>
      <c r="N72" s="22" t="str">
        <f>Results!M73</f>
        <v>Kent 11</v>
      </c>
      <c r="O72" s="22">
        <f>Results!I73</f>
        <v>50</v>
      </c>
      <c r="Q72" s="24">
        <f>IFERROR(IF(Registration!K73="","",Registration!K73),"")</f>
        <v>71</v>
      </c>
      <c r="R72" s="24" t="str">
        <f>Registration!M73&amp;" "&amp;Registration!L73</f>
        <v>George, Oldroyd</v>
      </c>
      <c r="S72" s="24" t="str">
        <f>Registration!N73</f>
        <v>Hampshire</v>
      </c>
      <c r="U72" s="24">
        <v>71</v>
      </c>
      <c r="V72" s="24" t="str">
        <f>Results!T73</f>
        <v>Kent 15</v>
      </c>
      <c r="W72" s="24">
        <f>Results!P73</f>
        <v>49</v>
      </c>
      <c r="Y72" s="26">
        <f>IFERROR(IF(Registration!P73="","",Registration!P73),"")</f>
        <v>71</v>
      </c>
      <c r="Z72" s="26" t="str">
        <f>Registration!R73&amp;" "&amp;Registration!Q73</f>
        <v>Emilia, Parker</v>
      </c>
      <c r="AA72" s="26" t="str">
        <f>Registration!S73</f>
        <v>Hampshire</v>
      </c>
      <c r="AC72" s="26">
        <v>71</v>
      </c>
      <c r="AD72" s="26" t="str">
        <f>Results!AA73</f>
        <v>Sussex 13</v>
      </c>
      <c r="AE72" s="26">
        <f>Results!W73</f>
        <v>106</v>
      </c>
      <c r="AG72" s="28">
        <f>IFERROR(IF(Registration!U73="","",Registration!U73),"")</f>
        <v>71</v>
      </c>
      <c r="AH72" s="28" t="str">
        <f>Registration!W73&amp;" "&amp;Registration!V73</f>
        <v>William, Humm</v>
      </c>
      <c r="AI72" s="28" t="str">
        <f>Registration!X73</f>
        <v>Hampshire</v>
      </c>
      <c r="AK72" s="28">
        <v>71</v>
      </c>
      <c r="AL72" s="28" t="str">
        <f>Results!AH73</f>
        <v>Surrey 11</v>
      </c>
      <c r="AM72" s="28">
        <f>Results!AD73</f>
        <v>84</v>
      </c>
      <c r="AO72" s="30">
        <f>IFERROR(IF(Registration!Z73="","",Registration!Z73),"")</f>
        <v>71</v>
      </c>
      <c r="AP72" s="30" t="str">
        <f>Registration!AB73&amp;" "&amp;Registration!AA73</f>
        <v>Anna, Mann</v>
      </c>
      <c r="AQ72" s="30" t="str">
        <f>Registration!AC73</f>
        <v>Hampshire</v>
      </c>
      <c r="AS72" s="30">
        <v>71</v>
      </c>
      <c r="AT72" s="30" t="str">
        <f>Results!AO73</f>
        <v xml:space="preserve"> 1</v>
      </c>
      <c r="AU72" s="30">
        <f>Results!AK73</f>
        <v>0</v>
      </c>
    </row>
    <row r="73" spans="1:47" x14ac:dyDescent="0.25">
      <c r="A73" s="20">
        <f>IFERROR(IF(Registration!A74="","",Registration!A74),"")</f>
        <v>72</v>
      </c>
      <c r="B73" s="20" t="str">
        <f>Registration!C74&amp;" "&amp;Registration!B74</f>
        <v>Max, Jones</v>
      </c>
      <c r="C73" s="20" t="str">
        <f>Registration!D74</f>
        <v>Hampshire</v>
      </c>
      <c r="E73" s="20">
        <v>72</v>
      </c>
      <c r="F73" s="20" t="str">
        <f>Results!F74</f>
        <v>Berkshire 8</v>
      </c>
      <c r="G73" s="20">
        <f>Results!B74</f>
        <v>9</v>
      </c>
      <c r="I73" s="22">
        <f>IFERROR(IF(Registration!F74="","",Registration!F74),"")</f>
        <v>72</v>
      </c>
      <c r="J73" s="22" t="str">
        <f>Registration!H74&amp;" "&amp;Registration!G74</f>
        <v>Jacee, OUTEN</v>
      </c>
      <c r="K73" s="22" t="str">
        <f>Registration!I74</f>
        <v>Hampshire</v>
      </c>
      <c r="M73" s="22">
        <v>72</v>
      </c>
      <c r="N73" s="22" t="str">
        <f>Results!M74</f>
        <v>Kent 12</v>
      </c>
      <c r="O73" s="22">
        <f>Results!I74</f>
        <v>51</v>
      </c>
      <c r="Q73" s="24">
        <f>IFERROR(IF(Registration!K74="","",Registration!K74),"")</f>
        <v>72</v>
      </c>
      <c r="R73" s="24" t="str">
        <f>Registration!M74&amp;" "&amp;Registration!L74</f>
        <v>Arthur, Taylor</v>
      </c>
      <c r="S73" s="24" t="str">
        <f>Registration!N74</f>
        <v>Hampshire</v>
      </c>
      <c r="U73" s="24">
        <v>72</v>
      </c>
      <c r="V73" s="24" t="str">
        <f>Results!T74</f>
        <v>Hampshire 15</v>
      </c>
      <c r="W73" s="24">
        <f>Results!P74</f>
        <v>77</v>
      </c>
      <c r="Y73" s="26">
        <f>IFERROR(IF(Registration!P74="","",Registration!P74),"")</f>
        <v>72</v>
      </c>
      <c r="Z73" s="26" t="str">
        <f>Registration!R74&amp;" "&amp;Registration!Q74</f>
        <v>Anna, Rattray</v>
      </c>
      <c r="AA73" s="26" t="str">
        <f>Registration!S74</f>
        <v>Hampshire</v>
      </c>
      <c r="AC73" s="26">
        <v>72</v>
      </c>
      <c r="AD73" s="26" t="str">
        <f>Results!AA74</f>
        <v>Essex 12</v>
      </c>
      <c r="AE73" s="26">
        <f>Results!W74</f>
        <v>29</v>
      </c>
      <c r="AG73" s="28">
        <f>IFERROR(IF(Registration!U74="","",Registration!U74),"")</f>
        <v>72</v>
      </c>
      <c r="AH73" s="28" t="str">
        <f>Registration!W74&amp;" "&amp;Registration!V74</f>
        <v>Oscar, Reynolds</v>
      </c>
      <c r="AI73" s="28" t="str">
        <f>Registration!X74</f>
        <v>Hampshire</v>
      </c>
      <c r="AK73" s="28">
        <v>72</v>
      </c>
      <c r="AL73" s="28" t="str">
        <f>Results!AH74</f>
        <v>Kent 12</v>
      </c>
      <c r="AM73" s="28">
        <f>Results!AD74</f>
        <v>54</v>
      </c>
      <c r="AO73" s="30">
        <f>IFERROR(IF(Registration!Z74="","",Registration!Z74),"")</f>
        <v>72</v>
      </c>
      <c r="AP73" s="30" t="str">
        <f>Registration!AB74&amp;" "&amp;Registration!AA74</f>
        <v>Lily-Mae, EVANS</v>
      </c>
      <c r="AQ73" s="30" t="str">
        <f>Registration!AC74</f>
        <v>Hampshire</v>
      </c>
      <c r="AS73" s="30">
        <v>72</v>
      </c>
      <c r="AT73" s="30" t="str">
        <f>Results!AO74</f>
        <v xml:space="preserve"> 2</v>
      </c>
      <c r="AU73" s="30">
        <f>Results!AK74</f>
        <v>0</v>
      </c>
    </row>
    <row r="74" spans="1:47" x14ac:dyDescent="0.25">
      <c r="A74" s="20">
        <f>IFERROR(IF(Registration!A75="","",Registration!A75),"")</f>
        <v>73</v>
      </c>
      <c r="B74" s="20" t="str">
        <f>Registration!C75&amp;" "&amp;Registration!B75</f>
        <v>Josh, Hayes</v>
      </c>
      <c r="C74" s="20" t="str">
        <f>Registration!D75</f>
        <v>Hampshire</v>
      </c>
      <c r="E74" s="20">
        <v>73</v>
      </c>
      <c r="F74" s="20" t="str">
        <f>Results!F75</f>
        <v>Hampshire 14</v>
      </c>
      <c r="G74" s="20">
        <f>Results!B75</f>
        <v>73</v>
      </c>
      <c r="I74" s="22">
        <f>IFERROR(IF(Registration!F75="","",Registration!F75),"")</f>
        <v>73</v>
      </c>
      <c r="J74" s="22" t="str">
        <f>Registration!H75&amp;" "&amp;Registration!G75</f>
        <v>Emma, JINKS</v>
      </c>
      <c r="K74" s="22" t="str">
        <f>Registration!I75</f>
        <v>Hampshire</v>
      </c>
      <c r="M74" s="22">
        <v>73</v>
      </c>
      <c r="N74" s="22" t="str">
        <f>Results!M75</f>
        <v>Berkshire 11</v>
      </c>
      <c r="O74" s="22">
        <f>Results!I75</f>
        <v>12</v>
      </c>
      <c r="Q74" s="24">
        <f>IFERROR(IF(Registration!K75="","",Registration!K75),"")</f>
        <v>73</v>
      </c>
      <c r="R74" s="24" t="str">
        <f>Registration!M75&amp;" "&amp;Registration!L75</f>
        <v>Lewis , Bryce</v>
      </c>
      <c r="S74" s="24" t="str">
        <f>Registration!N75</f>
        <v>Hampshire</v>
      </c>
      <c r="U74" s="24">
        <v>73</v>
      </c>
      <c r="V74" s="24" t="str">
        <f>Results!T75</f>
        <v>Berkshire 7</v>
      </c>
      <c r="W74" s="24">
        <f>Results!P75</f>
        <v>11</v>
      </c>
      <c r="Y74" s="26">
        <f>IFERROR(IF(Registration!P75="","",Registration!P75),"")</f>
        <v>73</v>
      </c>
      <c r="Z74" s="26" t="str">
        <f>Registration!R75&amp;" "&amp;Registration!Q75</f>
        <v>Freya , Biggs</v>
      </c>
      <c r="AA74" s="26" t="str">
        <f>Registration!S75</f>
        <v>Hampshire</v>
      </c>
      <c r="AC74" s="26">
        <v>73</v>
      </c>
      <c r="AD74" s="26" t="str">
        <f>Results!AA75</f>
        <v>Kent 13</v>
      </c>
      <c r="AE74" s="26">
        <f>Results!W75</f>
        <v>53</v>
      </c>
      <c r="AG74" s="28">
        <f>IFERROR(IF(Registration!U75="","",Registration!U75),"")</f>
        <v>73</v>
      </c>
      <c r="AH74" s="28" t="str">
        <f>Registration!W75&amp;" "&amp;Registration!V75</f>
        <v>Aaron, Webb</v>
      </c>
      <c r="AI74" s="28" t="str">
        <f>Registration!X75</f>
        <v>Hampshire</v>
      </c>
      <c r="AK74" s="28">
        <v>73</v>
      </c>
      <c r="AL74" s="28" t="str">
        <f>Results!AH75</f>
        <v>Kent 13</v>
      </c>
      <c r="AM74" s="28">
        <f>Results!AD75</f>
        <v>55</v>
      </c>
      <c r="AO74" s="30">
        <f>IFERROR(IF(Registration!Z75="","",Registration!Z75),"")</f>
        <v>73</v>
      </c>
      <c r="AP74" s="30" t="str">
        <f>Registration!AB75&amp;" "&amp;Registration!AA75</f>
        <v>Carla, FRANKLIN</v>
      </c>
      <c r="AQ74" s="30" t="str">
        <f>Registration!AC75</f>
        <v>Hampshire</v>
      </c>
      <c r="AS74" s="30">
        <v>73</v>
      </c>
      <c r="AT74" s="30" t="str">
        <f>Results!AO75</f>
        <v xml:space="preserve"> 3</v>
      </c>
      <c r="AU74" s="30">
        <f>Results!AK75</f>
        <v>0</v>
      </c>
    </row>
    <row r="75" spans="1:47" x14ac:dyDescent="0.25">
      <c r="A75" s="20">
        <f>IFERROR(IF(Registration!A76="","",Registration!A76),"")</f>
        <v>74</v>
      </c>
      <c r="B75" s="20" t="str">
        <f>Registration!C76&amp;" "&amp;Registration!B76</f>
        <v>Jack, Sansome</v>
      </c>
      <c r="C75" s="20" t="str">
        <f>Registration!D76</f>
        <v>Hampshire</v>
      </c>
      <c r="E75" s="20">
        <v>74</v>
      </c>
      <c r="F75" s="20" t="str">
        <f>Results!F76</f>
        <v>Hampshire 15</v>
      </c>
      <c r="G75" s="20">
        <f>Results!B76</f>
        <v>72</v>
      </c>
      <c r="I75" s="22">
        <f>IFERROR(IF(Registration!F76="","",Registration!F76),"")</f>
        <v>74</v>
      </c>
      <c r="J75" s="22" t="str">
        <f>Registration!H76&amp;" "&amp;Registration!G76</f>
        <v>Emmy Pemberton</v>
      </c>
      <c r="K75" s="22" t="str">
        <f>Registration!I76</f>
        <v>Hampshire</v>
      </c>
      <c r="M75" s="22">
        <v>74</v>
      </c>
      <c r="N75" s="22" t="str">
        <f>Results!M76</f>
        <v>Kent 13</v>
      </c>
      <c r="O75" s="22">
        <f>Results!I76</f>
        <v>49</v>
      </c>
      <c r="Q75" s="24">
        <f>IFERROR(IF(Registration!K76="","",Registration!K76),"")</f>
        <v>74</v>
      </c>
      <c r="R75" s="24" t="str">
        <f>Registration!M76&amp;" "&amp;Registration!L76</f>
        <v>Wilf, Richardson</v>
      </c>
      <c r="S75" s="24" t="str">
        <f>Registration!N76</f>
        <v>Hampshire</v>
      </c>
      <c r="U75" s="24">
        <v>74</v>
      </c>
      <c r="V75" s="24" t="str">
        <f>Results!T76</f>
        <v>Essex 12</v>
      </c>
      <c r="W75" s="24">
        <f>Results!P76</f>
        <v>35</v>
      </c>
      <c r="Y75" s="26">
        <f>IFERROR(IF(Registration!P76="","",Registration!P76),"")</f>
        <v>74</v>
      </c>
      <c r="Z75" s="26" t="str">
        <f>Registration!R76&amp;" "&amp;Registration!Q76</f>
        <v>Anna, Edwards</v>
      </c>
      <c r="AA75" s="26" t="str">
        <f>Registration!S76</f>
        <v>Hampshire</v>
      </c>
      <c r="AC75" s="26">
        <v>74</v>
      </c>
      <c r="AD75" s="26" t="str">
        <f>Results!AA76</f>
        <v>Berkshire 10</v>
      </c>
      <c r="AE75" s="26">
        <f>Results!W76</f>
        <v>8</v>
      </c>
      <c r="AG75" s="28">
        <f>IFERROR(IF(Registration!U76="","",Registration!U76),"")</f>
        <v>74</v>
      </c>
      <c r="AH75" s="28" t="str">
        <f>Registration!W76&amp;" "&amp;Registration!V76</f>
        <v>Noah, O NEILL</v>
      </c>
      <c r="AI75" s="28" t="str">
        <f>Registration!X76</f>
        <v>Hampshire</v>
      </c>
      <c r="AK75" s="28">
        <v>74</v>
      </c>
      <c r="AL75" s="28" t="str">
        <f>Results!AH76</f>
        <v>Kent 14</v>
      </c>
      <c r="AM75" s="28">
        <f>Results!AD76</f>
        <v>48</v>
      </c>
      <c r="AO75" s="30">
        <f>IFERROR(IF(Registration!Z76="","",Registration!Z76),"")</f>
        <v>74</v>
      </c>
      <c r="AP75" s="30" t="str">
        <f>Registration!AB76&amp;" "&amp;Registration!AA76</f>
        <v xml:space="preserve"> </v>
      </c>
      <c r="AQ75" s="30" t="str">
        <f>Registration!AC76</f>
        <v>Hampshire</v>
      </c>
      <c r="AS75" s="30">
        <v>74</v>
      </c>
      <c r="AT75" s="30" t="str">
        <f>Results!AO76</f>
        <v xml:space="preserve"> 4</v>
      </c>
      <c r="AU75" s="30">
        <f>Results!AK76</f>
        <v>0</v>
      </c>
    </row>
    <row r="76" spans="1:47" x14ac:dyDescent="0.25">
      <c r="A76" s="20">
        <f>IFERROR(IF(Registration!A77="","",Registration!A77),"")</f>
        <v>75</v>
      </c>
      <c r="B76" s="20" t="str">
        <f>Registration!C77&amp;" "&amp;Registration!B77</f>
        <v>Leo, Jones</v>
      </c>
      <c r="C76" s="20" t="str">
        <f>Registration!D77</f>
        <v>Hampshire</v>
      </c>
      <c r="E76" s="20">
        <v>75</v>
      </c>
      <c r="F76" s="20" t="str">
        <f>Results!F77</f>
        <v>Berkshire 9</v>
      </c>
      <c r="G76" s="20">
        <f>Results!B77</f>
        <v>13</v>
      </c>
      <c r="I76" s="22">
        <f>IFERROR(IF(Registration!F77="","",Registration!F77),"")</f>
        <v>75</v>
      </c>
      <c r="J76" s="22" t="str">
        <f>Registration!H77&amp;" "&amp;Registration!G77</f>
        <v>Bonnie, Bean</v>
      </c>
      <c r="K76" s="22" t="str">
        <f>Registration!I77</f>
        <v>Hampshire</v>
      </c>
      <c r="M76" s="22">
        <v>75</v>
      </c>
      <c r="N76" s="22" t="str">
        <f>Results!M77</f>
        <v>Kent 14</v>
      </c>
      <c r="O76" s="22">
        <f>Results!I77</f>
        <v>55</v>
      </c>
      <c r="Q76" s="24">
        <f>IFERROR(IF(Registration!K77="","",Registration!K77),"")</f>
        <v>75</v>
      </c>
      <c r="R76" s="24" t="str">
        <f>Registration!M77&amp;" "&amp;Registration!L77</f>
        <v>Cameron, King</v>
      </c>
      <c r="S76" s="24" t="str">
        <f>Registration!N77</f>
        <v>Hampshire</v>
      </c>
      <c r="U76" s="24">
        <v>75</v>
      </c>
      <c r="V76" s="24" t="str">
        <f>Results!T77</f>
        <v>Berkshire 8</v>
      </c>
      <c r="W76" s="24">
        <f>Results!P77</f>
        <v>10</v>
      </c>
      <c r="Y76" s="26">
        <f>IFERROR(IF(Registration!P77="","",Registration!P77),"")</f>
        <v>75</v>
      </c>
      <c r="Z76" s="26" t="str">
        <f>Registration!R77&amp;" "&amp;Registration!Q77</f>
        <v>Lucy, Maier</v>
      </c>
      <c r="AA76" s="26" t="str">
        <f>Registration!S77</f>
        <v>Hampshire</v>
      </c>
      <c r="AC76" s="26">
        <v>75</v>
      </c>
      <c r="AD76" s="26" t="str">
        <f>Results!AA77</f>
        <v>Berkshire 11</v>
      </c>
      <c r="AE76" s="26">
        <f>Results!W77</f>
        <v>12</v>
      </c>
      <c r="AG76" s="28">
        <f>IFERROR(IF(Registration!U77="","",Registration!U77),"")</f>
        <v>75</v>
      </c>
      <c r="AH76" s="28" t="str">
        <f>Registration!W77&amp;" "&amp;Registration!V77</f>
        <v>Ruben Price</v>
      </c>
      <c r="AI76" s="28" t="str">
        <f>Registration!X77</f>
        <v>Hampshire</v>
      </c>
      <c r="AK76" s="28">
        <v>75</v>
      </c>
      <c r="AL76" s="28" t="str">
        <f>Results!AH77</f>
        <v>Berkshire 10</v>
      </c>
      <c r="AM76" s="28">
        <f>Results!AD77</f>
        <v>5</v>
      </c>
      <c r="AO76" s="30">
        <f>IFERROR(IF(Registration!Z77="","",Registration!Z77),"")</f>
        <v>75</v>
      </c>
      <c r="AP76" s="30" t="str">
        <f>Registration!AB77&amp;" "&amp;Registration!AA77</f>
        <v xml:space="preserve"> </v>
      </c>
      <c r="AQ76" s="30" t="str">
        <f>Registration!AC77</f>
        <v>Hampshire</v>
      </c>
      <c r="AS76" s="30">
        <v>75</v>
      </c>
      <c r="AT76" s="30" t="str">
        <f>Results!AO77</f>
        <v xml:space="preserve"> 5</v>
      </c>
      <c r="AU76" s="30">
        <f>Results!AK77</f>
        <v>0</v>
      </c>
    </row>
    <row r="77" spans="1:47" x14ac:dyDescent="0.25">
      <c r="A77" s="20">
        <f>IFERROR(IF(Registration!A78="","",Registration!A78),"")</f>
        <v>76</v>
      </c>
      <c r="B77" s="20" t="str">
        <f>Registration!C78&amp;" "&amp;Registration!B78</f>
        <v>Noah, Withey</v>
      </c>
      <c r="C77" s="20" t="str">
        <f>Registration!D78</f>
        <v>Hampshire</v>
      </c>
      <c r="E77" s="20">
        <v>76</v>
      </c>
      <c r="F77" s="20" t="str">
        <f>Results!F78</f>
        <v>Berkshire 10</v>
      </c>
      <c r="G77" s="20">
        <f>Results!B78</f>
        <v>1</v>
      </c>
      <c r="I77" s="22">
        <f>IFERROR(IF(Registration!F78="","",Registration!F78),"")</f>
        <v>76</v>
      </c>
      <c r="J77" s="22" t="str">
        <f>Registration!H78&amp;" "&amp;Registration!G78</f>
        <v xml:space="preserve"> </v>
      </c>
      <c r="K77" s="22" t="str">
        <f>Registration!I78</f>
        <v>Hampshire</v>
      </c>
      <c r="M77" s="22">
        <v>76</v>
      </c>
      <c r="N77" s="22" t="str">
        <f>Results!M78</f>
        <v>Hampshire 15</v>
      </c>
      <c r="O77" s="22">
        <f>Results!I78</f>
        <v>72</v>
      </c>
      <c r="Q77" s="24">
        <f>IFERROR(IF(Registration!K78="","",Registration!K78),"")</f>
        <v>76</v>
      </c>
      <c r="R77" s="24" t="str">
        <f>Registration!M78&amp;" "&amp;Registration!L78</f>
        <v>Isaac, Gill</v>
      </c>
      <c r="S77" s="24" t="str">
        <f>Registration!N78</f>
        <v>Hampshire</v>
      </c>
      <c r="U77" s="24">
        <v>76</v>
      </c>
      <c r="V77" s="24" t="str">
        <f>Results!T78</f>
        <v>Essex 13</v>
      </c>
      <c r="W77" s="24">
        <f>Results!P78</f>
        <v>34</v>
      </c>
      <c r="Y77" s="26">
        <f>IFERROR(IF(Registration!P78="","",Registration!P78),"")</f>
        <v>76</v>
      </c>
      <c r="Z77" s="26" t="str">
        <f>Registration!R78&amp;" "&amp;Registration!Q78</f>
        <v>Bethany, Hinshelwood</v>
      </c>
      <c r="AA77" s="26" t="str">
        <f>Registration!S78</f>
        <v>Hampshire</v>
      </c>
      <c r="AC77" s="26">
        <v>76</v>
      </c>
      <c r="AD77" s="26" t="str">
        <f>Results!AA78</f>
        <v>Kent 14</v>
      </c>
      <c r="AE77" s="26">
        <f>Results!W78</f>
        <v>54</v>
      </c>
      <c r="AG77" s="28">
        <f>IFERROR(IF(Registration!U78="","",Registration!U78),"")</f>
        <v>76</v>
      </c>
      <c r="AH77" s="28" t="str">
        <f>Registration!W78&amp;" "&amp;Registration!V78</f>
        <v>Jack Ingleby</v>
      </c>
      <c r="AI77" s="28" t="str">
        <f>Registration!X78</f>
        <v>Hampshire</v>
      </c>
      <c r="AK77" s="28">
        <v>76</v>
      </c>
      <c r="AL77" s="28" t="str">
        <f>Results!AH78</f>
        <v>Kent 15</v>
      </c>
      <c r="AM77" s="28">
        <f>Results!AD78</f>
        <v>50</v>
      </c>
      <c r="AO77" s="30">
        <f>IFERROR(IF(Registration!Z78="","",Registration!Z78),"")</f>
        <v>76</v>
      </c>
      <c r="AP77" s="30" t="str">
        <f>Registration!AB78&amp;" "&amp;Registration!AA78</f>
        <v xml:space="preserve"> </v>
      </c>
      <c r="AQ77" s="30" t="str">
        <f>Registration!AC78</f>
        <v>Hampshire</v>
      </c>
      <c r="AS77" s="30">
        <v>76</v>
      </c>
      <c r="AT77" s="30" t="str">
        <f>Results!AO78</f>
        <v xml:space="preserve"> 6</v>
      </c>
      <c r="AU77" s="30">
        <f>Results!AK78</f>
        <v>0</v>
      </c>
    </row>
    <row r="78" spans="1:47" x14ac:dyDescent="0.25">
      <c r="A78" s="20">
        <f>IFERROR(IF(Registration!A79="","",Registration!A79),"")</f>
        <v>77</v>
      </c>
      <c r="B78" s="20" t="str">
        <f>Registration!C79&amp;" "&amp;Registration!B79</f>
        <v>Seb Bryce</v>
      </c>
      <c r="C78" s="20" t="str">
        <f>Registration!D79</f>
        <v>Hampshire</v>
      </c>
      <c r="E78" s="20">
        <v>77</v>
      </c>
      <c r="F78" s="20" t="str">
        <f>Results!F79</f>
        <v>Kent 18</v>
      </c>
      <c r="G78" s="20">
        <f>Results!B79</f>
        <v>53</v>
      </c>
      <c r="I78" s="22">
        <f>IFERROR(IF(Registration!F79="","",Registration!F79),"")</f>
        <v>77</v>
      </c>
      <c r="J78" s="22" t="str">
        <f>Registration!H79&amp;" "&amp;Registration!G79</f>
        <v xml:space="preserve"> </v>
      </c>
      <c r="K78" s="22" t="str">
        <f>Registration!I79</f>
        <v>Hampshire</v>
      </c>
      <c r="M78" s="22">
        <v>77</v>
      </c>
      <c r="N78" s="22" t="str">
        <f>Results!M79</f>
        <v>Kent 15</v>
      </c>
      <c r="O78" s="22">
        <f>Results!I79</f>
        <v>54</v>
      </c>
      <c r="Q78" s="24">
        <f>IFERROR(IF(Registration!K79="","",Registration!K79),"")</f>
        <v>77</v>
      </c>
      <c r="R78" s="24" t="str">
        <f>Registration!M79&amp;" "&amp;Registration!L79</f>
        <v>Felix, Sclater</v>
      </c>
      <c r="S78" s="24" t="str">
        <f>Registration!N79</f>
        <v>Hampshire</v>
      </c>
      <c r="U78" s="24">
        <v>77</v>
      </c>
      <c r="V78" s="24" t="str">
        <f>Results!T79</f>
        <v>Berkshire 9</v>
      </c>
      <c r="W78" s="24">
        <f>Results!P79</f>
        <v>8</v>
      </c>
      <c r="Y78" s="26">
        <f>IFERROR(IF(Registration!P79="","",Registration!P79),"")</f>
        <v>77</v>
      </c>
      <c r="Z78" s="26" t="str">
        <f>Registration!R79&amp;" "&amp;Registration!Q79</f>
        <v>Elodie Gill</v>
      </c>
      <c r="AA78" s="26" t="str">
        <f>Registration!S79</f>
        <v>Hampshire</v>
      </c>
      <c r="AC78" s="26">
        <v>77</v>
      </c>
      <c r="AD78" s="26" t="str">
        <f>Results!AA79</f>
        <v>Berkshire 12</v>
      </c>
      <c r="AE78" s="26">
        <f>Results!W79</f>
        <v>14</v>
      </c>
      <c r="AG78" s="28">
        <f>IFERROR(IF(Registration!U79="","",Registration!U79),"")</f>
        <v>77</v>
      </c>
      <c r="AH78" s="28" t="str">
        <f>Registration!W79&amp;" "&amp;Registration!V79</f>
        <v>Max, WILDING</v>
      </c>
      <c r="AI78" s="28" t="str">
        <f>Registration!X79</f>
        <v>Hampshire</v>
      </c>
      <c r="AK78" s="28">
        <v>77</v>
      </c>
      <c r="AL78" s="28" t="str">
        <f>Results!AH79</f>
        <v xml:space="preserve"> 1</v>
      </c>
      <c r="AM78" s="28">
        <f>Results!AD79</f>
        <v>0</v>
      </c>
      <c r="AO78" s="30">
        <f>IFERROR(IF(Registration!Z79="","",Registration!Z79),"")</f>
        <v>77</v>
      </c>
      <c r="AP78" s="30" t="str">
        <f>Registration!AB79&amp;" "&amp;Registration!AA79</f>
        <v xml:space="preserve"> </v>
      </c>
      <c r="AQ78" s="30" t="str">
        <f>Registration!AC79</f>
        <v>Hampshire</v>
      </c>
      <c r="AS78" s="30">
        <v>77</v>
      </c>
      <c r="AT78" s="30" t="str">
        <f>Results!AO79</f>
        <v xml:space="preserve"> 7</v>
      </c>
      <c r="AU78" s="30">
        <f>Results!AK79</f>
        <v>0</v>
      </c>
    </row>
    <row r="79" spans="1:47" x14ac:dyDescent="0.25">
      <c r="A79" s="20">
        <f>IFERROR(IF(Registration!A80="","",Registration!A80),"")</f>
        <v>78</v>
      </c>
      <c r="B79" s="20" t="str">
        <f>Registration!C80&amp;" "&amp;Registration!B80</f>
        <v>Dylan, EMERIT</v>
      </c>
      <c r="C79" s="20" t="str">
        <f>Registration!D80</f>
        <v>Hampshire</v>
      </c>
      <c r="E79" s="20">
        <v>78</v>
      </c>
      <c r="F79" s="20" t="str">
        <f>Results!F80</f>
        <v>Kent 19</v>
      </c>
      <c r="G79" s="20">
        <f>Results!B80</f>
        <v>50</v>
      </c>
      <c r="I79" s="22">
        <f>IFERROR(IF(Registration!F80="","",Registration!F80),"")</f>
        <v>78</v>
      </c>
      <c r="J79" s="22" t="str">
        <f>Registration!H80&amp;" "&amp;Registration!G80</f>
        <v xml:space="preserve"> </v>
      </c>
      <c r="K79" s="22" t="str">
        <f>Registration!I80</f>
        <v>Hampshire</v>
      </c>
      <c r="M79" s="22">
        <v>78</v>
      </c>
      <c r="N79" s="22" t="str">
        <f>Results!M80</f>
        <v>Kent 16</v>
      </c>
      <c r="O79" s="22">
        <f>Results!I80</f>
        <v>52</v>
      </c>
      <c r="Q79" s="24">
        <f>IFERROR(IF(Registration!K80="","",Registration!K80),"")</f>
        <v>78</v>
      </c>
      <c r="R79" s="24" t="str">
        <f>Registration!M80&amp;" "&amp;Registration!L80</f>
        <v xml:space="preserve"> </v>
      </c>
      <c r="S79" s="24" t="str">
        <f>Registration!N80</f>
        <v>Hampshire</v>
      </c>
      <c r="U79" s="24">
        <v>78</v>
      </c>
      <c r="V79" s="24" t="str">
        <f>Results!T80</f>
        <v>Sussex 15</v>
      </c>
      <c r="W79" s="24">
        <f>Results!P80</f>
        <v>109</v>
      </c>
      <c r="Y79" s="26">
        <f>IFERROR(IF(Registration!P80="","",Registration!P80),"")</f>
        <v>78</v>
      </c>
      <c r="Z79" s="26" t="str">
        <f>Registration!R80&amp;" "&amp;Registration!Q80</f>
        <v xml:space="preserve"> </v>
      </c>
      <c r="AA79" s="26" t="str">
        <f>Registration!S80</f>
        <v>Hampshire</v>
      </c>
      <c r="AC79" s="26">
        <v>78</v>
      </c>
      <c r="AD79" s="26" t="str">
        <f>Results!AA80</f>
        <v>Kent 15</v>
      </c>
      <c r="AE79" s="26">
        <f>Results!W80</f>
        <v>56</v>
      </c>
      <c r="AG79" s="28">
        <f>IFERROR(IF(Registration!U80="","",Registration!U80),"")</f>
        <v>78</v>
      </c>
      <c r="AH79" s="28" t="str">
        <f>Registration!W80&amp;" "&amp;Registration!V80</f>
        <v>William , Bradfield</v>
      </c>
      <c r="AI79" s="28" t="str">
        <f>Registration!X80</f>
        <v>Hampshire</v>
      </c>
      <c r="AK79" s="28">
        <v>78</v>
      </c>
      <c r="AL79" s="28" t="str">
        <f>Results!AH80</f>
        <v xml:space="preserve"> 2</v>
      </c>
      <c r="AM79" s="28">
        <f>Results!AD80</f>
        <v>0</v>
      </c>
      <c r="AO79" s="30">
        <f>IFERROR(IF(Registration!Z80="","",Registration!Z80),"")</f>
        <v>78</v>
      </c>
      <c r="AP79" s="30" t="str">
        <f>Registration!AB80&amp;" "&amp;Registration!AA80</f>
        <v xml:space="preserve"> </v>
      </c>
      <c r="AQ79" s="30" t="str">
        <f>Registration!AC80</f>
        <v>Hampshire</v>
      </c>
      <c r="AS79" s="30">
        <v>78</v>
      </c>
      <c r="AT79" s="30" t="str">
        <f>Results!AO80</f>
        <v xml:space="preserve"> 8</v>
      </c>
      <c r="AU79" s="30">
        <f>Results!AK80</f>
        <v>0</v>
      </c>
    </row>
    <row r="80" spans="1:47" x14ac:dyDescent="0.25">
      <c r="A80" s="20">
        <f>IFERROR(IF(Registration!A81="","",Registration!A81),"")</f>
        <v>79</v>
      </c>
      <c r="B80" s="20" t="str">
        <f>Registration!C81&amp;" "&amp;Registration!B81</f>
        <v xml:space="preserve"> </v>
      </c>
      <c r="C80" s="20" t="str">
        <f>Registration!D81</f>
        <v>Hampshire</v>
      </c>
      <c r="E80" s="20">
        <v>79</v>
      </c>
      <c r="F80" s="20" t="str">
        <f>Results!F81</f>
        <v>Essex 13</v>
      </c>
      <c r="G80" s="20">
        <f>Results!B81</f>
        <v>27</v>
      </c>
      <c r="I80" s="22">
        <f>IFERROR(IF(Registration!F81="","",Registration!F81),"")</f>
        <v>79</v>
      </c>
      <c r="J80" s="22" t="str">
        <f>Registration!H81&amp;" "&amp;Registration!G81</f>
        <v xml:space="preserve"> </v>
      </c>
      <c r="K80" s="22" t="str">
        <f>Registration!I81</f>
        <v>Hampshire</v>
      </c>
      <c r="M80" s="22">
        <v>79</v>
      </c>
      <c r="N80" s="22" t="str">
        <f>Results!M81</f>
        <v xml:space="preserve"> 1</v>
      </c>
      <c r="O80" s="22">
        <f>Results!I81</f>
        <v>0</v>
      </c>
      <c r="Q80" s="24">
        <f>IFERROR(IF(Registration!K81="","",Registration!K81),"")</f>
        <v>79</v>
      </c>
      <c r="R80" s="24" t="str">
        <f>Registration!M81&amp;" "&amp;Registration!L81</f>
        <v xml:space="preserve"> </v>
      </c>
      <c r="S80" s="24" t="str">
        <f>Registration!N81</f>
        <v>Hampshire</v>
      </c>
      <c r="U80" s="24">
        <v>79</v>
      </c>
      <c r="V80" s="24" t="str">
        <f>Results!T81</f>
        <v>Berkshire 10</v>
      </c>
      <c r="W80" s="24">
        <f>Results!P81</f>
        <v>12</v>
      </c>
      <c r="Y80" s="26">
        <f>IFERROR(IF(Registration!P81="","",Registration!P81),"")</f>
        <v>79</v>
      </c>
      <c r="Z80" s="26" t="str">
        <f>Registration!R81&amp;" "&amp;Registration!Q81</f>
        <v xml:space="preserve"> </v>
      </c>
      <c r="AA80" s="26" t="str">
        <f>Registration!S81</f>
        <v>Hampshire</v>
      </c>
      <c r="AC80" s="26">
        <v>79</v>
      </c>
      <c r="AD80" s="26" t="str">
        <f>Results!AA81</f>
        <v xml:space="preserve"> 1</v>
      </c>
      <c r="AE80" s="26">
        <f>Results!W81</f>
        <v>0</v>
      </c>
      <c r="AG80" s="28">
        <f>IFERROR(IF(Registration!U81="","",Registration!U81),"")</f>
        <v>79</v>
      </c>
      <c r="AH80" s="28" t="str">
        <f>Registration!W81&amp;" "&amp;Registration!V81</f>
        <v xml:space="preserve"> </v>
      </c>
      <c r="AI80" s="28" t="str">
        <f>Registration!X81</f>
        <v>Hampshire</v>
      </c>
      <c r="AK80" s="28">
        <v>79</v>
      </c>
      <c r="AL80" s="28" t="str">
        <f>Results!AH81</f>
        <v xml:space="preserve"> 3</v>
      </c>
      <c r="AM80" s="28">
        <f>Results!AD81</f>
        <v>0</v>
      </c>
      <c r="AO80" s="30">
        <f>IFERROR(IF(Registration!Z81="","",Registration!Z81),"")</f>
        <v>79</v>
      </c>
      <c r="AP80" s="30" t="str">
        <f>Registration!AB81&amp;" "&amp;Registration!AA81</f>
        <v xml:space="preserve"> </v>
      </c>
      <c r="AQ80" s="30" t="str">
        <f>Registration!AC81</f>
        <v>Hampshire</v>
      </c>
      <c r="AS80" s="30">
        <v>79</v>
      </c>
      <c r="AT80" s="30" t="str">
        <f>Results!AO81</f>
        <v xml:space="preserve"> 9</v>
      </c>
      <c r="AU80" s="30">
        <f>Results!AK81</f>
        <v>0</v>
      </c>
    </row>
    <row r="81" spans="1:47" x14ac:dyDescent="0.25">
      <c r="A81" s="20">
        <f>IFERROR(IF(Registration!A82="","",Registration!A82),"")</f>
        <v>80</v>
      </c>
      <c r="B81" s="20" t="str">
        <f>Registration!C82&amp;" "&amp;Registration!B82</f>
        <v xml:space="preserve"> </v>
      </c>
      <c r="C81" s="20" t="str">
        <f>Registration!D82</f>
        <v>Hampshire</v>
      </c>
      <c r="E81" s="20">
        <v>80</v>
      </c>
      <c r="F81" s="20" t="str">
        <f>Results!F82</f>
        <v>Berkshire 11</v>
      </c>
      <c r="G81" s="20">
        <f>Results!B82</f>
        <v>8</v>
      </c>
      <c r="I81" s="22">
        <f>IFERROR(IF(Registration!F82="","",Registration!F82),"")</f>
        <v>80</v>
      </c>
      <c r="J81" s="22" t="str">
        <f>Registration!H82&amp;" "&amp;Registration!G82</f>
        <v xml:space="preserve"> </v>
      </c>
      <c r="K81" s="22" t="str">
        <f>Registration!I82</f>
        <v>Hampshire</v>
      </c>
      <c r="M81" s="22">
        <v>80</v>
      </c>
      <c r="N81" s="22" t="str">
        <f>Results!M82</f>
        <v xml:space="preserve"> 2</v>
      </c>
      <c r="O81" s="22">
        <f>Results!I82</f>
        <v>0</v>
      </c>
      <c r="Q81" s="24">
        <f>IFERROR(IF(Registration!K82="","",Registration!K82),"")</f>
        <v>80</v>
      </c>
      <c r="R81" s="24" t="str">
        <f>Registration!M82&amp;" "&amp;Registration!L82</f>
        <v xml:space="preserve"> </v>
      </c>
      <c r="S81" s="24" t="str">
        <f>Registration!N82</f>
        <v>Hampshire</v>
      </c>
      <c r="U81" s="24">
        <v>80</v>
      </c>
      <c r="V81" s="24" t="str">
        <f>Results!T82</f>
        <v>Kent 16</v>
      </c>
      <c r="W81" s="24">
        <f>Results!P82</f>
        <v>53</v>
      </c>
      <c r="Y81" s="26">
        <f>IFERROR(IF(Registration!P82="","",Registration!P82),"")</f>
        <v>80</v>
      </c>
      <c r="Z81" s="26" t="str">
        <f>Registration!R82&amp;" "&amp;Registration!Q82</f>
        <v xml:space="preserve"> </v>
      </c>
      <c r="AA81" s="26" t="str">
        <f>Registration!S82</f>
        <v>Hampshire</v>
      </c>
      <c r="AC81" s="26">
        <v>80</v>
      </c>
      <c r="AD81" s="26" t="str">
        <f>Results!AA82</f>
        <v xml:space="preserve"> 2</v>
      </c>
      <c r="AE81" s="26">
        <f>Results!W82</f>
        <v>0</v>
      </c>
      <c r="AG81" s="28">
        <f>IFERROR(IF(Registration!U82="","",Registration!U82),"")</f>
        <v>80</v>
      </c>
      <c r="AH81" s="28" t="str">
        <f>Registration!W82&amp;" "&amp;Registration!V82</f>
        <v xml:space="preserve"> </v>
      </c>
      <c r="AI81" s="28" t="str">
        <f>Registration!X82</f>
        <v>Hampshire</v>
      </c>
      <c r="AK81" s="28">
        <v>80</v>
      </c>
      <c r="AL81" s="28" t="str">
        <f>Results!AH82</f>
        <v xml:space="preserve"> 4</v>
      </c>
      <c r="AM81" s="28">
        <f>Results!AD82</f>
        <v>0</v>
      </c>
      <c r="AO81" s="30">
        <f>IFERROR(IF(Registration!Z82="","",Registration!Z82),"")</f>
        <v>80</v>
      </c>
      <c r="AP81" s="30" t="str">
        <f>Registration!AB82&amp;" "&amp;Registration!AA82</f>
        <v xml:space="preserve"> </v>
      </c>
      <c r="AQ81" s="30" t="str">
        <f>Registration!AC82</f>
        <v>Hampshire</v>
      </c>
      <c r="AS81" s="30">
        <v>80</v>
      </c>
      <c r="AT81" s="30" t="str">
        <f>Results!AO82</f>
        <v xml:space="preserve"> 10</v>
      </c>
      <c r="AU81" s="30">
        <f>Results!AK82</f>
        <v>0</v>
      </c>
    </row>
    <row r="82" spans="1:47" x14ac:dyDescent="0.25">
      <c r="A82" s="20">
        <f>IFERROR(IF(Registration!A83="","",Registration!A83),"")</f>
        <v>81</v>
      </c>
      <c r="B82" s="20" t="str">
        <f>Registration!C83&amp;" "&amp;Registration!B83</f>
        <v>Leo Fry</v>
      </c>
      <c r="C82" s="20" t="str">
        <f>Registration!D83</f>
        <v>Surrey</v>
      </c>
      <c r="E82" s="20">
        <v>81</v>
      </c>
      <c r="F82" s="20" t="str">
        <f>Results!F83</f>
        <v>Sussex 14</v>
      </c>
      <c r="G82" s="20">
        <f>Results!B83</f>
        <v>105</v>
      </c>
      <c r="I82" s="22">
        <f>IFERROR(IF(Registration!F83="","",Registration!F83),"")</f>
        <v>81</v>
      </c>
      <c r="J82" s="22" t="str">
        <f>Registration!H83&amp;" "&amp;Registration!G83</f>
        <v>Anna Wait</v>
      </c>
      <c r="K82" s="22" t="str">
        <f>Registration!I83</f>
        <v>Surrey</v>
      </c>
      <c r="M82" s="22">
        <v>81</v>
      </c>
      <c r="N82" s="22" t="str">
        <f>Results!M83</f>
        <v xml:space="preserve"> 3</v>
      </c>
      <c r="O82" s="22">
        <f>Results!I83</f>
        <v>0</v>
      </c>
      <c r="Q82" s="24">
        <f>IFERROR(IF(Registration!K83="","",Registration!K83),"")</f>
        <v>81</v>
      </c>
      <c r="R82" s="24" t="str">
        <f>Registration!M83&amp;" "&amp;Registration!L83</f>
        <v>Blas Rivero-Stevenet</v>
      </c>
      <c r="S82" s="24" t="str">
        <f>Registration!N83</f>
        <v>Surrey</v>
      </c>
      <c r="U82" s="24">
        <v>81</v>
      </c>
      <c r="V82" s="24" t="str">
        <f>Results!T83</f>
        <v xml:space="preserve"> 1</v>
      </c>
      <c r="W82" s="24">
        <f>Results!P83</f>
        <v>0</v>
      </c>
      <c r="Y82" s="26">
        <f>IFERROR(IF(Registration!P83="","",Registration!P83),"")</f>
        <v>81</v>
      </c>
      <c r="Z82" s="26" t="str">
        <f>Registration!R83&amp;" "&amp;Registration!Q83</f>
        <v>India Kaur</v>
      </c>
      <c r="AA82" s="26" t="str">
        <f>Registration!S83</f>
        <v>Surrey</v>
      </c>
      <c r="AC82" s="26">
        <v>81</v>
      </c>
      <c r="AD82" s="26" t="str">
        <f>Results!AA83</f>
        <v xml:space="preserve"> 3</v>
      </c>
      <c r="AE82" s="26">
        <f>Results!W83</f>
        <v>0</v>
      </c>
      <c r="AG82" s="28">
        <f>IFERROR(IF(Registration!U83="","",Registration!U83),"")</f>
        <v>81</v>
      </c>
      <c r="AH82" s="28" t="str">
        <f>Registration!W83&amp;" "&amp;Registration!V83</f>
        <v>Monty Hudson</v>
      </c>
      <c r="AI82" s="28" t="str">
        <f>Registration!X83</f>
        <v>Surrey</v>
      </c>
      <c r="AK82" s="28">
        <v>81</v>
      </c>
      <c r="AL82" s="28" t="str">
        <f>Results!AH83</f>
        <v xml:space="preserve"> 5</v>
      </c>
      <c r="AM82" s="28">
        <f>Results!AD83</f>
        <v>0</v>
      </c>
      <c r="AO82" s="30">
        <f>IFERROR(IF(Registration!Z83="","",Registration!Z83),"")</f>
        <v>81</v>
      </c>
      <c r="AP82" s="30" t="str">
        <f>Registration!AB83&amp;" "&amp;Registration!AA83</f>
        <v>Sabrina Coppola Johansen</v>
      </c>
      <c r="AQ82" s="30" t="str">
        <f>Registration!AC83</f>
        <v>Surrey</v>
      </c>
      <c r="AS82" s="30">
        <v>81</v>
      </c>
      <c r="AT82" s="30" t="str">
        <f>Results!AO83</f>
        <v xml:space="preserve"> 11</v>
      </c>
      <c r="AU82" s="30">
        <f>Results!AK83</f>
        <v>0</v>
      </c>
    </row>
    <row r="83" spans="1:47" x14ac:dyDescent="0.25">
      <c r="A83" s="20">
        <f>IFERROR(IF(Registration!A84="","",Registration!A84),"")</f>
        <v>82</v>
      </c>
      <c r="B83" s="20" t="str">
        <f>Registration!C84&amp;" "&amp;Registration!B84</f>
        <v>Rafi Weeks</v>
      </c>
      <c r="C83" s="20" t="str">
        <f>Registration!D84</f>
        <v>Surrey</v>
      </c>
      <c r="E83" s="20">
        <v>82</v>
      </c>
      <c r="F83" s="20" t="str">
        <f>Results!F84</f>
        <v>Sussex 15</v>
      </c>
      <c r="G83" s="20">
        <f>Results!B84</f>
        <v>106</v>
      </c>
      <c r="I83" s="22">
        <f>IFERROR(IF(Registration!F84="","",Registration!F84),"")</f>
        <v>82</v>
      </c>
      <c r="J83" s="22" t="str">
        <f>Registration!H84&amp;" "&amp;Registration!G84</f>
        <v>Sienna Lange</v>
      </c>
      <c r="K83" s="22" t="str">
        <f>Registration!I84</f>
        <v>Surrey</v>
      </c>
      <c r="M83" s="22">
        <v>82</v>
      </c>
      <c r="N83" s="22" t="str">
        <f>Results!M84</f>
        <v xml:space="preserve"> 4</v>
      </c>
      <c r="O83" s="22">
        <f>Results!I84</f>
        <v>0</v>
      </c>
      <c r="Q83" s="24">
        <f>IFERROR(IF(Registration!K84="","",Registration!K84),"")</f>
        <v>82</v>
      </c>
      <c r="R83" s="24" t="str">
        <f>Registration!M84&amp;" "&amp;Registration!L84</f>
        <v>Willfred Hughes</v>
      </c>
      <c r="S83" s="24" t="str">
        <f>Registration!N84</f>
        <v>Surrey</v>
      </c>
      <c r="U83" s="24">
        <v>82</v>
      </c>
      <c r="V83" s="24" t="str">
        <f>Results!T84</f>
        <v xml:space="preserve"> 2</v>
      </c>
      <c r="W83" s="24">
        <f>Results!P84</f>
        <v>0</v>
      </c>
      <c r="Y83" s="26">
        <f>IFERROR(IF(Registration!P84="","",Registration!P84),"")</f>
        <v>82</v>
      </c>
      <c r="Z83" s="26" t="str">
        <f>Registration!R84&amp;" "&amp;Registration!Q84</f>
        <v>Aaliyah Tharmakulasingam</v>
      </c>
      <c r="AA83" s="26" t="str">
        <f>Registration!S84</f>
        <v>Surrey</v>
      </c>
      <c r="AC83" s="26">
        <v>82</v>
      </c>
      <c r="AD83" s="26" t="str">
        <f>Results!AA84</f>
        <v xml:space="preserve"> 4</v>
      </c>
      <c r="AE83" s="26">
        <f>Results!W84</f>
        <v>0</v>
      </c>
      <c r="AG83" s="28">
        <f>IFERROR(IF(Registration!U84="","",Registration!U84),"")</f>
        <v>82</v>
      </c>
      <c r="AH83" s="28" t="str">
        <f>Registration!W84&amp;" "&amp;Registration!V84</f>
        <v>Christopher Cull</v>
      </c>
      <c r="AI83" s="28" t="str">
        <f>Registration!X84</f>
        <v>Surrey</v>
      </c>
      <c r="AK83" s="28">
        <v>82</v>
      </c>
      <c r="AL83" s="28" t="str">
        <f>Results!AH84</f>
        <v xml:space="preserve"> 6</v>
      </c>
      <c r="AM83" s="28">
        <f>Results!AD84</f>
        <v>0</v>
      </c>
      <c r="AO83" s="30">
        <f>IFERROR(IF(Registration!Z84="","",Registration!Z84),"")</f>
        <v>82</v>
      </c>
      <c r="AP83" s="30" t="str">
        <f>Registration!AB84&amp;" "&amp;Registration!AA84</f>
        <v>Zoe Hughes</v>
      </c>
      <c r="AQ83" s="30" t="str">
        <f>Registration!AC84</f>
        <v>Surrey</v>
      </c>
      <c r="AS83" s="30">
        <v>82</v>
      </c>
      <c r="AT83" s="30" t="str">
        <f>Results!AO84</f>
        <v xml:space="preserve"> 12</v>
      </c>
      <c r="AU83" s="30">
        <f>Results!AK84</f>
        <v>0</v>
      </c>
    </row>
    <row r="84" spans="1:47" x14ac:dyDescent="0.25">
      <c r="A84" s="20">
        <f>IFERROR(IF(Registration!A85="","",Registration!A85),"")</f>
        <v>83</v>
      </c>
      <c r="B84" s="20" t="str">
        <f>Registration!C85&amp;" "&amp;Registration!B85</f>
        <v>Anas Briki</v>
      </c>
      <c r="C84" s="20" t="str">
        <f>Registration!D85</f>
        <v>Surrey</v>
      </c>
      <c r="E84" s="20">
        <v>83</v>
      </c>
      <c r="F84" s="20" t="str">
        <f>Results!F85</f>
        <v xml:space="preserve"> 1</v>
      </c>
      <c r="G84" s="20">
        <f>Results!B85</f>
        <v>0</v>
      </c>
      <c r="I84" s="22">
        <f>IFERROR(IF(Registration!F85="","",Registration!F85),"")</f>
        <v>83</v>
      </c>
      <c r="J84" s="22" t="str">
        <f>Registration!H85&amp;" "&amp;Registration!G85</f>
        <v>Emily Davenport</v>
      </c>
      <c r="K84" s="22" t="str">
        <f>Registration!I85</f>
        <v>Surrey</v>
      </c>
      <c r="M84" s="22">
        <v>83</v>
      </c>
      <c r="N84" s="22" t="str">
        <f>Results!M85</f>
        <v xml:space="preserve"> 5</v>
      </c>
      <c r="O84" s="22">
        <f>Results!I85</f>
        <v>0</v>
      </c>
      <c r="Q84" s="24">
        <f>IFERROR(IF(Registration!K85="","",Registration!K85),"")</f>
        <v>83</v>
      </c>
      <c r="R84" s="24" t="str">
        <f>Registration!M85&amp;" "&amp;Registration!L85</f>
        <v>Jack Procopakis</v>
      </c>
      <c r="S84" s="24" t="str">
        <f>Registration!N85</f>
        <v>Surrey</v>
      </c>
      <c r="U84" s="24">
        <v>83</v>
      </c>
      <c r="V84" s="24" t="str">
        <f>Results!T85</f>
        <v xml:space="preserve"> 3</v>
      </c>
      <c r="W84" s="24">
        <f>Results!P85</f>
        <v>0</v>
      </c>
      <c r="Y84" s="26">
        <f>IFERROR(IF(Registration!P85="","",Registration!P85),"")</f>
        <v>83</v>
      </c>
      <c r="Z84" s="26" t="str">
        <f>Registration!R85&amp;" "&amp;Registration!Q85</f>
        <v>Naomi Walmsley</v>
      </c>
      <c r="AA84" s="26" t="str">
        <f>Registration!S85</f>
        <v>Surrey</v>
      </c>
      <c r="AC84" s="26">
        <v>83</v>
      </c>
      <c r="AD84" s="26" t="str">
        <f>Results!AA85</f>
        <v xml:space="preserve"> 5</v>
      </c>
      <c r="AE84" s="26">
        <f>Results!W85</f>
        <v>0</v>
      </c>
      <c r="AG84" s="28">
        <f>IFERROR(IF(Registration!U85="","",Registration!U85),"")</f>
        <v>83</v>
      </c>
      <c r="AH84" s="28" t="str">
        <f>Registration!W85&amp;" "&amp;Registration!V85</f>
        <v>Jack Dormer</v>
      </c>
      <c r="AI84" s="28" t="str">
        <f>Registration!X85</f>
        <v>Surrey</v>
      </c>
      <c r="AK84" s="28">
        <v>83</v>
      </c>
      <c r="AL84" s="28" t="str">
        <f>Results!AH85</f>
        <v xml:space="preserve"> 7</v>
      </c>
      <c r="AM84" s="28">
        <f>Results!AD85</f>
        <v>0</v>
      </c>
      <c r="AO84" s="30">
        <f>IFERROR(IF(Registration!Z85="","",Registration!Z85),"")</f>
        <v>83</v>
      </c>
      <c r="AP84" s="30" t="str">
        <f>Registration!AB85&amp;" "&amp;Registration!AA85</f>
        <v>Katie Ealden</v>
      </c>
      <c r="AQ84" s="30" t="str">
        <f>Registration!AC85</f>
        <v>Surrey</v>
      </c>
      <c r="AS84" s="30">
        <v>83</v>
      </c>
      <c r="AT84" s="30" t="str">
        <f>Results!AO85</f>
        <v xml:space="preserve"> 13</v>
      </c>
      <c r="AU84" s="30">
        <f>Results!AK85</f>
        <v>0</v>
      </c>
    </row>
    <row r="85" spans="1:47" x14ac:dyDescent="0.25">
      <c r="A85" s="20">
        <f>IFERROR(IF(Registration!A86="","",Registration!A86),"")</f>
        <v>84</v>
      </c>
      <c r="B85" s="20" t="str">
        <f>Registration!C86&amp;" "&amp;Registration!B86</f>
        <v>Lucas Nilsson</v>
      </c>
      <c r="C85" s="20" t="str">
        <f>Registration!D86</f>
        <v>Surrey</v>
      </c>
      <c r="E85" s="20">
        <v>84</v>
      </c>
      <c r="F85" s="20" t="e">
        <f>Results!#REF!</f>
        <v>#REF!</v>
      </c>
      <c r="G85" s="20" t="e">
        <f>Results!#REF!</f>
        <v>#REF!</v>
      </c>
      <c r="I85" s="22">
        <f>IFERROR(IF(Registration!F86="","",Registration!F86),"")</f>
        <v>84</v>
      </c>
      <c r="J85" s="22" t="str">
        <f>Registration!H86&amp;" "&amp;Registration!G86</f>
        <v>Isabel Goodey de Diego</v>
      </c>
      <c r="K85" s="22" t="str">
        <f>Registration!I86</f>
        <v>Surrey</v>
      </c>
      <c r="M85" s="22">
        <v>84</v>
      </c>
      <c r="N85" s="22" t="e">
        <f>Results!#REF!</f>
        <v>#REF!</v>
      </c>
      <c r="O85" s="22" t="e">
        <f>Results!#REF!</f>
        <v>#REF!</v>
      </c>
      <c r="Q85" s="24">
        <f>IFERROR(IF(Registration!K86="","",Registration!K86),"")</f>
        <v>84</v>
      </c>
      <c r="R85" s="24" t="str">
        <f>Registration!M86&amp;" "&amp;Registration!L86</f>
        <v>Elliott Banks</v>
      </c>
      <c r="S85" s="24" t="str">
        <f>Registration!N86</f>
        <v>Surrey</v>
      </c>
      <c r="U85" s="24">
        <v>84</v>
      </c>
      <c r="V85" s="24" t="e">
        <f>Results!#REF!</f>
        <v>#REF!</v>
      </c>
      <c r="W85" s="24" t="e">
        <f>Results!#REF!</f>
        <v>#REF!</v>
      </c>
      <c r="Y85" s="26">
        <f>IFERROR(IF(Registration!P86="","",Registration!P86),"")</f>
        <v>84</v>
      </c>
      <c r="Z85" s="26" t="str">
        <f>Registration!R86&amp;" "&amp;Registration!Q86</f>
        <v>Izzy Wheeler</v>
      </c>
      <c r="AA85" s="26" t="str">
        <f>Registration!S86</f>
        <v>Surrey</v>
      </c>
      <c r="AC85" s="26">
        <v>84</v>
      </c>
      <c r="AD85" s="26" t="e">
        <f>Results!#REF!</f>
        <v>#REF!</v>
      </c>
      <c r="AE85" s="26" t="e">
        <f>Results!#REF!</f>
        <v>#REF!</v>
      </c>
      <c r="AG85" s="28">
        <f>IFERROR(IF(Registration!U86="","",Registration!U86),"")</f>
        <v>84</v>
      </c>
      <c r="AH85" s="28" t="str">
        <f>Registration!W86&amp;" "&amp;Registration!V86</f>
        <v>Sean Leahy</v>
      </c>
      <c r="AI85" s="28" t="str">
        <f>Registration!X86</f>
        <v>Surrey</v>
      </c>
      <c r="AK85" s="28">
        <v>84</v>
      </c>
      <c r="AL85" s="28" t="e">
        <f>Results!#REF!</f>
        <v>#REF!</v>
      </c>
      <c r="AM85" s="28" t="e">
        <f>Results!#REF!</f>
        <v>#REF!</v>
      </c>
      <c r="AO85" s="30">
        <f>IFERROR(IF(Registration!Z86="","",Registration!Z86),"")</f>
        <v>84</v>
      </c>
      <c r="AP85" s="30" t="str">
        <f>Registration!AB86&amp;" "&amp;Registration!AA86</f>
        <v>Rose Evans</v>
      </c>
      <c r="AQ85" s="30" t="str">
        <f>Registration!AC86</f>
        <v>Surrey</v>
      </c>
      <c r="AS85" s="30">
        <v>84</v>
      </c>
      <c r="AT85" s="30" t="e">
        <f>Results!#REF!</f>
        <v>#REF!</v>
      </c>
      <c r="AU85" s="30" t="e">
        <f>Results!#REF!</f>
        <v>#REF!</v>
      </c>
    </row>
    <row r="86" spans="1:47" x14ac:dyDescent="0.25">
      <c r="A86" s="20">
        <f>IFERROR(IF(Registration!A87="","",Registration!A87),"")</f>
        <v>85</v>
      </c>
      <c r="B86" s="20" t="str">
        <f>Registration!C87&amp;" "&amp;Registration!B87</f>
        <v>Hugh Burke-Murphy</v>
      </c>
      <c r="C86" s="20" t="str">
        <f>Registration!D87</f>
        <v>Surrey</v>
      </c>
      <c r="E86" s="20">
        <v>85</v>
      </c>
      <c r="F86" s="20" t="e">
        <f>Results!#REF!</f>
        <v>#REF!</v>
      </c>
      <c r="G86" s="20" t="e">
        <f>Results!#REF!</f>
        <v>#REF!</v>
      </c>
      <c r="I86" s="22">
        <f>IFERROR(IF(Registration!F87="","",Registration!F87),"")</f>
        <v>85</v>
      </c>
      <c r="J86" s="22" t="str">
        <f>Registration!H87&amp;" "&amp;Registration!G87</f>
        <v>Sophie Keeble</v>
      </c>
      <c r="K86" s="22" t="str">
        <f>Registration!I87</f>
        <v>Surrey</v>
      </c>
      <c r="M86" s="22">
        <v>85</v>
      </c>
      <c r="N86" s="22" t="e">
        <f>Results!#REF!</f>
        <v>#REF!</v>
      </c>
      <c r="O86" s="22" t="e">
        <f>Results!#REF!</f>
        <v>#REF!</v>
      </c>
      <c r="Q86" s="24">
        <f>IFERROR(IF(Registration!K87="","",Registration!K87),"")</f>
        <v>85</v>
      </c>
      <c r="R86" s="24" t="str">
        <f>Registration!M87&amp;" "&amp;Registration!L87</f>
        <v>Jacob Bowyer</v>
      </c>
      <c r="S86" s="24" t="str">
        <f>Registration!N87</f>
        <v>Surrey</v>
      </c>
      <c r="U86" s="24">
        <v>85</v>
      </c>
      <c r="V86" s="24" t="e">
        <f>Results!#REF!</f>
        <v>#REF!</v>
      </c>
      <c r="W86" s="24" t="e">
        <f>Results!#REF!</f>
        <v>#REF!</v>
      </c>
      <c r="Y86" s="26">
        <f>IFERROR(IF(Registration!P87="","",Registration!P87),"")</f>
        <v>85</v>
      </c>
      <c r="Z86" s="26" t="str">
        <f>Registration!R87&amp;" "&amp;Registration!Q87</f>
        <v>Tilly Robertson</v>
      </c>
      <c r="AA86" s="26" t="str">
        <f>Registration!S87</f>
        <v>Surrey</v>
      </c>
      <c r="AC86" s="26">
        <v>85</v>
      </c>
      <c r="AD86" s="26" t="e">
        <f>Results!#REF!</f>
        <v>#REF!</v>
      </c>
      <c r="AE86" s="26" t="e">
        <f>Results!#REF!</f>
        <v>#REF!</v>
      </c>
      <c r="AG86" s="28">
        <f>IFERROR(IF(Registration!U87="","",Registration!U87),"")</f>
        <v>85</v>
      </c>
      <c r="AH86" s="28" t="str">
        <f>Registration!W87&amp;" "&amp;Registration!V87</f>
        <v>Tom Mythen</v>
      </c>
      <c r="AI86" s="28" t="str">
        <f>Registration!X87</f>
        <v>Surrey</v>
      </c>
      <c r="AK86" s="28">
        <v>85</v>
      </c>
      <c r="AL86" s="28" t="e">
        <f>Results!#REF!</f>
        <v>#REF!</v>
      </c>
      <c r="AM86" s="28" t="e">
        <f>Results!#REF!</f>
        <v>#REF!</v>
      </c>
      <c r="AO86" s="30">
        <f>IFERROR(IF(Registration!Z87="","",Registration!Z87),"")</f>
        <v>85</v>
      </c>
      <c r="AP86" s="30" t="str">
        <f>Registration!AB87&amp;" "&amp;Registration!AA87</f>
        <v>Imogen Freeman</v>
      </c>
      <c r="AQ86" s="30" t="str">
        <f>Registration!AC87</f>
        <v>Surrey</v>
      </c>
      <c r="AS86" s="30">
        <v>85</v>
      </c>
      <c r="AT86" s="30" t="e">
        <f>Results!#REF!</f>
        <v>#REF!</v>
      </c>
      <c r="AU86" s="30" t="e">
        <f>Results!#REF!</f>
        <v>#REF!</v>
      </c>
    </row>
    <row r="87" spans="1:47" x14ac:dyDescent="0.25">
      <c r="A87" s="20">
        <f>IFERROR(IF(Registration!A88="","",Registration!A88),"")</f>
        <v>86</v>
      </c>
      <c r="B87" s="20" t="str">
        <f>Registration!C88&amp;" "&amp;Registration!B88</f>
        <v>Albert Adams</v>
      </c>
      <c r="C87" s="20" t="str">
        <f>Registration!D88</f>
        <v>Surrey</v>
      </c>
      <c r="E87" s="20">
        <v>86</v>
      </c>
      <c r="F87" s="20" t="e">
        <f>Results!#REF!</f>
        <v>#REF!</v>
      </c>
      <c r="G87" s="20" t="e">
        <f>Results!#REF!</f>
        <v>#REF!</v>
      </c>
      <c r="I87" s="22">
        <f>IFERROR(IF(Registration!F88="","",Registration!F88),"")</f>
        <v>86</v>
      </c>
      <c r="J87" s="22" t="str">
        <f>Registration!H88&amp;" "&amp;Registration!G88</f>
        <v>Harriet Robertson</v>
      </c>
      <c r="K87" s="22" t="str">
        <f>Registration!I88</f>
        <v>Surrey</v>
      </c>
      <c r="M87" s="22">
        <v>86</v>
      </c>
      <c r="N87" s="22" t="e">
        <f>Results!#REF!</f>
        <v>#REF!</v>
      </c>
      <c r="O87" s="22" t="e">
        <f>Results!#REF!</f>
        <v>#REF!</v>
      </c>
      <c r="Q87" s="24">
        <f>IFERROR(IF(Registration!K88="","",Registration!K88),"")</f>
        <v>86</v>
      </c>
      <c r="R87" s="24" t="str">
        <f>Registration!M88&amp;" "&amp;Registration!L88</f>
        <v>Sam Dyson</v>
      </c>
      <c r="S87" s="24" t="str">
        <f>Registration!N88</f>
        <v>Surrey</v>
      </c>
      <c r="U87" s="24">
        <v>86</v>
      </c>
      <c r="V87" s="24" t="e">
        <f>Results!#REF!</f>
        <v>#REF!</v>
      </c>
      <c r="W87" s="24" t="e">
        <f>Results!#REF!</f>
        <v>#REF!</v>
      </c>
      <c r="Y87" s="26">
        <f>IFERROR(IF(Registration!P88="","",Registration!P88),"")</f>
        <v>86</v>
      </c>
      <c r="Z87" s="26" t="str">
        <f>Registration!R88&amp;" "&amp;Registration!Q88</f>
        <v>Katie McBride</v>
      </c>
      <c r="AA87" s="26" t="str">
        <f>Registration!S88</f>
        <v>Surrey</v>
      </c>
      <c r="AC87" s="26">
        <v>86</v>
      </c>
      <c r="AD87" s="26" t="e">
        <f>Results!#REF!</f>
        <v>#REF!</v>
      </c>
      <c r="AE87" s="26" t="e">
        <f>Results!#REF!</f>
        <v>#REF!</v>
      </c>
      <c r="AG87" s="28">
        <f>IFERROR(IF(Registration!U88="","",Registration!U88),"")</f>
        <v>86</v>
      </c>
      <c r="AH87" s="28" t="str">
        <f>Registration!W88&amp;" "&amp;Registration!V88</f>
        <v>Thomas Holland</v>
      </c>
      <c r="AI87" s="28" t="str">
        <f>Registration!X88</f>
        <v>Surrey</v>
      </c>
      <c r="AK87" s="28">
        <v>86</v>
      </c>
      <c r="AL87" s="28" t="e">
        <f>Results!#REF!</f>
        <v>#REF!</v>
      </c>
      <c r="AM87" s="28" t="e">
        <f>Results!#REF!</f>
        <v>#REF!</v>
      </c>
      <c r="AO87" s="30">
        <f>IFERROR(IF(Registration!Z88="","",Registration!Z88),"")</f>
        <v>86</v>
      </c>
      <c r="AP87" s="30" t="str">
        <f>Registration!AB88&amp;" "&amp;Registration!AA88</f>
        <v>Emma Lord</v>
      </c>
      <c r="AQ87" s="30" t="str">
        <f>Registration!AC88</f>
        <v>Surrey</v>
      </c>
      <c r="AS87" s="30">
        <v>86</v>
      </c>
      <c r="AT87" s="30" t="e">
        <f>Results!#REF!</f>
        <v>#REF!</v>
      </c>
      <c r="AU87" s="30" t="e">
        <f>Results!#REF!</f>
        <v>#REF!</v>
      </c>
    </row>
    <row r="88" spans="1:47" x14ac:dyDescent="0.25">
      <c r="A88" s="20">
        <f>IFERROR(IF(Registration!A89="","",Registration!A89),"")</f>
        <v>87</v>
      </c>
      <c r="B88" s="20" t="str">
        <f>Registration!C89&amp;" "&amp;Registration!B89</f>
        <v>Joshua Mukiri-Smith</v>
      </c>
      <c r="C88" s="20" t="str">
        <f>Registration!D89</f>
        <v>Surrey</v>
      </c>
      <c r="E88" s="20">
        <v>87</v>
      </c>
      <c r="F88" s="20" t="e">
        <f>Results!#REF!</f>
        <v>#REF!</v>
      </c>
      <c r="G88" s="20" t="e">
        <f>Results!#REF!</f>
        <v>#REF!</v>
      </c>
      <c r="I88" s="22">
        <f>IFERROR(IF(Registration!F89="","",Registration!F89),"")</f>
        <v>87</v>
      </c>
      <c r="J88" s="22" t="str">
        <f>Registration!H89&amp;" "&amp;Registration!G89</f>
        <v>Gracie Shade</v>
      </c>
      <c r="K88" s="22" t="str">
        <f>Registration!I89</f>
        <v>Surrey</v>
      </c>
      <c r="M88" s="22">
        <v>87</v>
      </c>
      <c r="N88" s="22" t="e">
        <f>Results!#REF!</f>
        <v>#REF!</v>
      </c>
      <c r="O88" s="22" t="e">
        <f>Results!#REF!</f>
        <v>#REF!</v>
      </c>
      <c r="Q88" s="24">
        <f>IFERROR(IF(Registration!K89="","",Registration!K89),"")</f>
        <v>87</v>
      </c>
      <c r="R88" s="24" t="str">
        <f>Registration!M89&amp;" "&amp;Registration!L89</f>
        <v>Dylan Gilbert</v>
      </c>
      <c r="S88" s="24" t="str">
        <f>Registration!N89</f>
        <v>Surrey</v>
      </c>
      <c r="U88" s="24">
        <v>87</v>
      </c>
      <c r="V88" s="24" t="e">
        <f>Results!#REF!</f>
        <v>#REF!</v>
      </c>
      <c r="W88" s="24" t="e">
        <f>Results!#REF!</f>
        <v>#REF!</v>
      </c>
      <c r="Y88" s="26">
        <f>IFERROR(IF(Registration!P89="","",Registration!P89),"")</f>
        <v>87</v>
      </c>
      <c r="Z88" s="26" t="str">
        <f>Registration!R89&amp;" "&amp;Registration!Q89</f>
        <v>Tara Ferguson</v>
      </c>
      <c r="AA88" s="26" t="str">
        <f>Registration!S89</f>
        <v>Surrey</v>
      </c>
      <c r="AC88" s="26">
        <v>87</v>
      </c>
      <c r="AD88" s="26" t="e">
        <f>Results!#REF!</f>
        <v>#REF!</v>
      </c>
      <c r="AE88" s="26" t="e">
        <f>Results!#REF!</f>
        <v>#REF!</v>
      </c>
      <c r="AG88" s="28">
        <f>IFERROR(IF(Registration!U89="","",Registration!U89),"")</f>
        <v>87</v>
      </c>
      <c r="AH88" s="28" t="str">
        <f>Registration!W89&amp;" "&amp;Registration!V89</f>
        <v>Benjamin Hilson</v>
      </c>
      <c r="AI88" s="28" t="str">
        <f>Registration!X89</f>
        <v>Surrey</v>
      </c>
      <c r="AK88" s="28">
        <v>87</v>
      </c>
      <c r="AL88" s="28" t="e">
        <f>Results!#REF!</f>
        <v>#REF!</v>
      </c>
      <c r="AM88" s="28" t="e">
        <f>Results!#REF!</f>
        <v>#REF!</v>
      </c>
      <c r="AO88" s="30">
        <f>IFERROR(IF(Registration!Z89="","",Registration!Z89),"")</f>
        <v>87</v>
      </c>
      <c r="AP88" s="30" t="str">
        <f>Registration!AB89&amp;" "&amp;Registration!AA89</f>
        <v>Gracie Brough</v>
      </c>
      <c r="AQ88" s="30" t="str">
        <f>Registration!AC89</f>
        <v>Surrey</v>
      </c>
      <c r="AS88" s="30">
        <v>87</v>
      </c>
      <c r="AT88" s="30" t="e">
        <f>Results!#REF!</f>
        <v>#REF!</v>
      </c>
      <c r="AU88" s="30" t="e">
        <f>Results!#REF!</f>
        <v>#REF!</v>
      </c>
    </row>
    <row r="89" spans="1:47" x14ac:dyDescent="0.25">
      <c r="A89" s="20">
        <f>IFERROR(IF(Registration!A90="","",Registration!A90),"")</f>
        <v>88</v>
      </c>
      <c r="B89" s="20" t="str">
        <f>Registration!C90&amp;" "&amp;Registration!B90</f>
        <v>Max Jones</v>
      </c>
      <c r="C89" s="20" t="str">
        <f>Registration!D90</f>
        <v>Surrey</v>
      </c>
      <c r="E89" s="20">
        <v>88</v>
      </c>
      <c r="F89" s="20" t="e">
        <f>Results!#REF!</f>
        <v>#REF!</v>
      </c>
      <c r="G89" s="20" t="e">
        <f>Results!#REF!</f>
        <v>#REF!</v>
      </c>
      <c r="I89" s="22">
        <f>IFERROR(IF(Registration!F90="","",Registration!F90),"")</f>
        <v>88</v>
      </c>
      <c r="J89" s="22" t="str">
        <f>Registration!H90&amp;" "&amp;Registration!G90</f>
        <v>Hope Kalfoss</v>
      </c>
      <c r="K89" s="22" t="str">
        <f>Registration!I90</f>
        <v>Surrey</v>
      </c>
      <c r="M89" s="22">
        <v>88</v>
      </c>
      <c r="N89" s="22" t="e">
        <f>Results!#REF!</f>
        <v>#REF!</v>
      </c>
      <c r="O89" s="22" t="e">
        <f>Results!#REF!</f>
        <v>#REF!</v>
      </c>
      <c r="Q89" s="24">
        <f>IFERROR(IF(Registration!K90="","",Registration!K90),"")</f>
        <v>88</v>
      </c>
      <c r="R89" s="24" t="str">
        <f>Registration!M90&amp;" "&amp;Registration!L90</f>
        <v>Oliver Patel</v>
      </c>
      <c r="S89" s="24" t="str">
        <f>Registration!N90</f>
        <v>Surrey</v>
      </c>
      <c r="U89" s="24">
        <v>88</v>
      </c>
      <c r="V89" s="24" t="e">
        <f>Results!#REF!</f>
        <v>#REF!</v>
      </c>
      <c r="W89" s="24" t="e">
        <f>Results!#REF!</f>
        <v>#REF!</v>
      </c>
      <c r="Y89" s="26">
        <f>IFERROR(IF(Registration!P90="","",Registration!P90),"")</f>
        <v>88</v>
      </c>
      <c r="Z89" s="26" t="str">
        <f>Registration!R90&amp;" "&amp;Registration!Q90</f>
        <v>Daisy Larkin</v>
      </c>
      <c r="AA89" s="26" t="str">
        <f>Registration!S90</f>
        <v>Surrey</v>
      </c>
      <c r="AC89" s="26">
        <v>88</v>
      </c>
      <c r="AD89" s="26" t="e">
        <f>Results!#REF!</f>
        <v>#REF!</v>
      </c>
      <c r="AE89" s="26" t="e">
        <f>Results!#REF!</f>
        <v>#REF!</v>
      </c>
      <c r="AG89" s="28">
        <f>IFERROR(IF(Registration!U90="","",Registration!U90),"")</f>
        <v>88</v>
      </c>
      <c r="AH89" s="28" t="str">
        <f>Registration!W90&amp;" "&amp;Registration!V90</f>
        <v>Alex Davies</v>
      </c>
      <c r="AI89" s="28" t="str">
        <f>Registration!X90</f>
        <v>Surrey</v>
      </c>
      <c r="AK89" s="28">
        <v>88</v>
      </c>
      <c r="AL89" s="28" t="e">
        <f>Results!#REF!</f>
        <v>#REF!</v>
      </c>
      <c r="AM89" s="28" t="e">
        <f>Results!#REF!</f>
        <v>#REF!</v>
      </c>
      <c r="AO89" s="30">
        <f>IFERROR(IF(Registration!Z90="","",Registration!Z90),"")</f>
        <v>88</v>
      </c>
      <c r="AP89" s="30" t="str">
        <f>Registration!AB90&amp;" "&amp;Registration!AA90</f>
        <v>Dillan Quinn</v>
      </c>
      <c r="AQ89" s="30" t="str">
        <f>Registration!AC90</f>
        <v>Surrey</v>
      </c>
      <c r="AS89" s="30">
        <v>88</v>
      </c>
      <c r="AT89" s="30" t="e">
        <f>Results!#REF!</f>
        <v>#REF!</v>
      </c>
      <c r="AU89" s="30" t="e">
        <f>Results!#REF!</f>
        <v>#REF!</v>
      </c>
    </row>
    <row r="90" spans="1:47" x14ac:dyDescent="0.25">
      <c r="A90" s="20">
        <f>IFERROR(IF(Registration!A91="","",Registration!A91),"")</f>
        <v>89</v>
      </c>
      <c r="B90" s="20" t="str">
        <f>Registration!C91&amp;" "&amp;Registration!B91</f>
        <v>Conor Junor</v>
      </c>
      <c r="C90" s="20" t="str">
        <f>Registration!D91</f>
        <v>Surrey</v>
      </c>
      <c r="E90" s="20">
        <v>89</v>
      </c>
      <c r="F90" s="20" t="e">
        <f>Results!#REF!</f>
        <v>#REF!</v>
      </c>
      <c r="G90" s="20" t="e">
        <f>Results!#REF!</f>
        <v>#REF!</v>
      </c>
      <c r="I90" s="22">
        <f>IFERROR(IF(Registration!F91="","",Registration!F91),"")</f>
        <v>89</v>
      </c>
      <c r="J90" s="22" t="str">
        <f>Registration!H91&amp;" "&amp;Registration!G91</f>
        <v>Amelie Sowerby</v>
      </c>
      <c r="K90" s="22" t="str">
        <f>Registration!I91</f>
        <v>Surrey</v>
      </c>
      <c r="M90" s="22">
        <v>89</v>
      </c>
      <c r="N90" s="22" t="e">
        <f>Results!#REF!</f>
        <v>#REF!</v>
      </c>
      <c r="O90" s="22" t="e">
        <f>Results!#REF!</f>
        <v>#REF!</v>
      </c>
      <c r="Q90" s="24">
        <f>IFERROR(IF(Registration!K91="","",Registration!K91),"")</f>
        <v>89</v>
      </c>
      <c r="R90" s="24" t="str">
        <f>Registration!M91&amp;" "&amp;Registration!L91</f>
        <v>Theo Liasides</v>
      </c>
      <c r="S90" s="24" t="str">
        <f>Registration!N91</f>
        <v>Surrey</v>
      </c>
      <c r="U90" s="24">
        <v>89</v>
      </c>
      <c r="V90" s="24" t="e">
        <f>Results!#REF!</f>
        <v>#REF!</v>
      </c>
      <c r="W90" s="24" t="e">
        <f>Results!#REF!</f>
        <v>#REF!</v>
      </c>
      <c r="Y90" s="26">
        <f>IFERROR(IF(Registration!P91="","",Registration!P91),"")</f>
        <v>89</v>
      </c>
      <c r="Z90" s="26" t="str">
        <f>Registration!R91&amp;" "&amp;Registration!Q91</f>
        <v>Lucy Richards</v>
      </c>
      <c r="AA90" s="26" t="str">
        <f>Registration!S91</f>
        <v>Surrey</v>
      </c>
      <c r="AC90" s="26">
        <v>89</v>
      </c>
      <c r="AD90" s="26" t="e">
        <f>Results!#REF!</f>
        <v>#REF!</v>
      </c>
      <c r="AE90" s="26" t="e">
        <f>Results!#REF!</f>
        <v>#REF!</v>
      </c>
      <c r="AG90" s="28">
        <f>IFERROR(IF(Registration!U91="","",Registration!U91),"")</f>
        <v>89</v>
      </c>
      <c r="AH90" s="28" t="str">
        <f>Registration!W91&amp;" "&amp;Registration!V91</f>
        <v>Ewan Sone</v>
      </c>
      <c r="AI90" s="28" t="str">
        <f>Registration!X91</f>
        <v>Surrey</v>
      </c>
      <c r="AK90" s="28">
        <v>89</v>
      </c>
      <c r="AL90" s="28" t="e">
        <f>Results!#REF!</f>
        <v>#REF!</v>
      </c>
      <c r="AM90" s="28" t="e">
        <f>Results!#REF!</f>
        <v>#REF!</v>
      </c>
      <c r="AO90" s="30">
        <f>IFERROR(IF(Registration!Z91="","",Registration!Z91),"")</f>
        <v>89</v>
      </c>
      <c r="AP90" s="30" t="str">
        <f>Registration!AB91&amp;" "&amp;Registration!AA91</f>
        <v>Maisie Wates</v>
      </c>
      <c r="AQ90" s="30" t="str">
        <f>Registration!AC91</f>
        <v>Surrey</v>
      </c>
      <c r="AS90" s="30">
        <v>89</v>
      </c>
      <c r="AT90" s="30" t="e">
        <f>Results!#REF!</f>
        <v>#REF!</v>
      </c>
      <c r="AU90" s="30" t="e">
        <f>Results!#REF!</f>
        <v>#REF!</v>
      </c>
    </row>
    <row r="91" spans="1:47" x14ac:dyDescent="0.25">
      <c r="A91" s="20">
        <f>IFERROR(IF(Registration!A92="","",Registration!A92),"")</f>
        <v>90</v>
      </c>
      <c r="B91" s="20" t="str">
        <f>Registration!C92&amp;" "&amp;Registration!B92</f>
        <v>Thomas Living</v>
      </c>
      <c r="C91" s="20" t="str">
        <f>Registration!D92</f>
        <v>Surrey</v>
      </c>
      <c r="E91" s="20">
        <v>90</v>
      </c>
      <c r="F91" s="20" t="e">
        <f>Results!#REF!</f>
        <v>#REF!</v>
      </c>
      <c r="G91" s="20" t="e">
        <f>Results!#REF!</f>
        <v>#REF!</v>
      </c>
      <c r="I91" s="22">
        <f>IFERROR(IF(Registration!F92="","",Registration!F92),"")</f>
        <v>90</v>
      </c>
      <c r="J91" s="22" t="str">
        <f>Registration!H92&amp;" "&amp;Registration!G92</f>
        <v>Ottilie Greaves</v>
      </c>
      <c r="K91" s="22" t="str">
        <f>Registration!I92</f>
        <v>Surrey</v>
      </c>
      <c r="M91" s="22">
        <v>90</v>
      </c>
      <c r="N91" s="22" t="e">
        <f>Results!#REF!</f>
        <v>#REF!</v>
      </c>
      <c r="O91" s="22" t="e">
        <f>Results!#REF!</f>
        <v>#REF!</v>
      </c>
      <c r="Q91" s="24">
        <f>IFERROR(IF(Registration!K92="","",Registration!K92),"")</f>
        <v>90</v>
      </c>
      <c r="R91" s="24" t="str">
        <f>Registration!M92&amp;" "&amp;Registration!L92</f>
        <v>Austin Hudson</v>
      </c>
      <c r="S91" s="24" t="str">
        <f>Registration!N92</f>
        <v>Surrey</v>
      </c>
      <c r="U91" s="24">
        <v>90</v>
      </c>
      <c r="V91" s="24" t="e">
        <f>Results!#REF!</f>
        <v>#REF!</v>
      </c>
      <c r="W91" s="24" t="e">
        <f>Results!#REF!</f>
        <v>#REF!</v>
      </c>
      <c r="Y91" s="26">
        <f>IFERROR(IF(Registration!P92="","",Registration!P92),"")</f>
        <v>90</v>
      </c>
      <c r="Z91" s="26" t="str">
        <f>Registration!R92&amp;" "&amp;Registration!Q92</f>
        <v>Maya Davidkova</v>
      </c>
      <c r="AA91" s="26" t="str">
        <f>Registration!S92</f>
        <v>Surrey</v>
      </c>
      <c r="AC91" s="26">
        <v>90</v>
      </c>
      <c r="AD91" s="26" t="e">
        <f>Results!#REF!</f>
        <v>#REF!</v>
      </c>
      <c r="AE91" s="26" t="e">
        <f>Results!#REF!</f>
        <v>#REF!</v>
      </c>
      <c r="AG91" s="28">
        <f>IFERROR(IF(Registration!U92="","",Registration!U92),"")</f>
        <v>90</v>
      </c>
      <c r="AH91" s="28" t="str">
        <f>Registration!W92&amp;" "&amp;Registration!V92</f>
        <v>Daniel Jelfs</v>
      </c>
      <c r="AI91" s="28" t="str">
        <f>Registration!X92</f>
        <v>Surrey</v>
      </c>
      <c r="AK91" s="28">
        <v>90</v>
      </c>
      <c r="AL91" s="28" t="e">
        <f>Results!#REF!</f>
        <v>#REF!</v>
      </c>
      <c r="AM91" s="28" t="e">
        <f>Results!#REF!</f>
        <v>#REF!</v>
      </c>
      <c r="AO91" s="30">
        <f>IFERROR(IF(Registration!Z92="","",Registration!Z92),"")</f>
        <v>90</v>
      </c>
      <c r="AP91" s="30" t="str">
        <f>Registration!AB92&amp;" "&amp;Registration!AA92</f>
        <v>Flora Bayley</v>
      </c>
      <c r="AQ91" s="30" t="str">
        <f>Registration!AC92</f>
        <v>Surrey</v>
      </c>
      <c r="AS91" s="30">
        <v>90</v>
      </c>
      <c r="AT91" s="30" t="e">
        <f>Results!#REF!</f>
        <v>#REF!</v>
      </c>
      <c r="AU91" s="30" t="e">
        <f>Results!#REF!</f>
        <v>#REF!</v>
      </c>
    </row>
    <row r="92" spans="1:47" x14ac:dyDescent="0.25">
      <c r="A92" s="20">
        <f>IFERROR(IF(Registration!A93="","",Registration!A93),"")</f>
        <v>91</v>
      </c>
      <c r="B92" s="20" t="str">
        <f>Registration!C93&amp;" "&amp;Registration!B93</f>
        <v>Leighton Dekas</v>
      </c>
      <c r="C92" s="20" t="str">
        <f>Registration!D93</f>
        <v>Surrey</v>
      </c>
      <c r="E92" s="20">
        <v>91</v>
      </c>
      <c r="F92" s="20" t="e">
        <f>Results!#REF!</f>
        <v>#REF!</v>
      </c>
      <c r="G92" s="20" t="e">
        <f>Results!#REF!</f>
        <v>#REF!</v>
      </c>
      <c r="I92" s="22">
        <f>IFERROR(IF(Registration!F93="","",Registration!F93),"")</f>
        <v>91</v>
      </c>
      <c r="J92" s="22" t="str">
        <f>Registration!H93&amp;" "&amp;Registration!G93</f>
        <v>Edie Bayley</v>
      </c>
      <c r="K92" s="22" t="str">
        <f>Registration!I93</f>
        <v>Surrey</v>
      </c>
      <c r="M92" s="22">
        <v>91</v>
      </c>
      <c r="N92" s="22" t="e">
        <f>Results!#REF!</f>
        <v>#REF!</v>
      </c>
      <c r="O92" s="22" t="e">
        <f>Results!#REF!</f>
        <v>#REF!</v>
      </c>
      <c r="Q92" s="24">
        <f>IFERROR(IF(Registration!K93="","",Registration!K93),"")</f>
        <v>91</v>
      </c>
      <c r="R92" s="24" t="str">
        <f>Registration!M93&amp;" "&amp;Registration!L93</f>
        <v>Austin Hudson</v>
      </c>
      <c r="S92" s="24" t="str">
        <f>Registration!N93</f>
        <v>Surrey</v>
      </c>
      <c r="U92" s="24">
        <v>91</v>
      </c>
      <c r="V92" s="24" t="e">
        <f>Results!#REF!</f>
        <v>#REF!</v>
      </c>
      <c r="W92" s="24" t="e">
        <f>Results!#REF!</f>
        <v>#REF!</v>
      </c>
      <c r="Y92" s="26">
        <f>IFERROR(IF(Registration!P93="","",Registration!P93),"")</f>
        <v>91</v>
      </c>
      <c r="Z92" s="26" t="str">
        <f>Registration!R93&amp;" "&amp;Registration!Q93</f>
        <v>Annabel Wainwright</v>
      </c>
      <c r="AA92" s="26" t="str">
        <f>Registration!S93</f>
        <v>Surrey</v>
      </c>
      <c r="AC92" s="26">
        <v>91</v>
      </c>
      <c r="AD92" s="26" t="e">
        <f>Results!#REF!</f>
        <v>#REF!</v>
      </c>
      <c r="AE92" s="26" t="e">
        <f>Results!#REF!</f>
        <v>#REF!</v>
      </c>
      <c r="AG92" s="28">
        <f>IFERROR(IF(Registration!U93="","",Registration!U93),"")</f>
        <v>91</v>
      </c>
      <c r="AH92" s="28" t="str">
        <f>Registration!W93&amp;" "&amp;Registration!V93</f>
        <v>Jack Dormer</v>
      </c>
      <c r="AI92" s="28" t="str">
        <f>Registration!X93</f>
        <v>Surrey</v>
      </c>
      <c r="AK92" s="28">
        <v>91</v>
      </c>
      <c r="AL92" s="28" t="e">
        <f>Results!#REF!</f>
        <v>#REF!</v>
      </c>
      <c r="AM92" s="28" t="e">
        <f>Results!#REF!</f>
        <v>#REF!</v>
      </c>
      <c r="AO92" s="30">
        <f>IFERROR(IF(Registration!Z93="","",Registration!Z93),"")</f>
        <v>91</v>
      </c>
      <c r="AP92" s="30" t="str">
        <f>Registration!AB93&amp;" "&amp;Registration!AA93</f>
        <v>Trinity Clement</v>
      </c>
      <c r="AQ92" s="30" t="str">
        <f>Registration!AC93</f>
        <v>Surrey</v>
      </c>
      <c r="AS92" s="30">
        <v>91</v>
      </c>
      <c r="AT92" s="30" t="e">
        <f>Results!#REF!</f>
        <v>#REF!</v>
      </c>
      <c r="AU92" s="30" t="e">
        <f>Results!#REF!</f>
        <v>#REF!</v>
      </c>
    </row>
    <row r="93" spans="1:47" x14ac:dyDescent="0.25">
      <c r="A93" s="20">
        <f>IFERROR(IF(Registration!A94="","",Registration!A94),"")</f>
        <v>92</v>
      </c>
      <c r="B93" s="20" t="str">
        <f>Registration!C94&amp;" "&amp;Registration!B94</f>
        <v>Charlie Shekyls-Young</v>
      </c>
      <c r="C93" s="20" t="str">
        <f>Registration!D94</f>
        <v>Surrey</v>
      </c>
      <c r="E93" s="20">
        <v>92</v>
      </c>
      <c r="F93" s="20" t="e">
        <f>Results!#REF!</f>
        <v>#REF!</v>
      </c>
      <c r="G93" s="20" t="e">
        <f>Results!#REF!</f>
        <v>#REF!</v>
      </c>
      <c r="I93" s="22">
        <f>IFERROR(IF(Registration!F94="","",Registration!F94),"")</f>
        <v>92</v>
      </c>
      <c r="J93" s="22" t="str">
        <f>Registration!H94&amp;" "&amp;Registration!G94</f>
        <v>Harriet Hughes</v>
      </c>
      <c r="K93" s="22" t="str">
        <f>Registration!I94</f>
        <v>Surrey</v>
      </c>
      <c r="M93" s="22">
        <v>92</v>
      </c>
      <c r="N93" s="22" t="e">
        <f>Results!#REF!</f>
        <v>#REF!</v>
      </c>
      <c r="O93" s="22" t="e">
        <f>Results!#REF!</f>
        <v>#REF!</v>
      </c>
      <c r="Q93" s="24">
        <f>IFERROR(IF(Registration!K94="","",Registration!K94),"")</f>
        <v>92</v>
      </c>
      <c r="R93" s="24" t="str">
        <f>Registration!M94&amp;" "&amp;Registration!L94</f>
        <v>Huw Garner</v>
      </c>
      <c r="S93" s="24" t="str">
        <f>Registration!N94</f>
        <v>Surrey</v>
      </c>
      <c r="U93" s="24">
        <v>92</v>
      </c>
      <c r="V93" s="24" t="e">
        <f>Results!#REF!</f>
        <v>#REF!</v>
      </c>
      <c r="W93" s="24" t="e">
        <f>Results!#REF!</f>
        <v>#REF!</v>
      </c>
      <c r="Y93" s="26">
        <f>IFERROR(IF(Registration!P94="","",Registration!P94),"")</f>
        <v>92</v>
      </c>
      <c r="Z93" s="26" t="str">
        <f>Registration!R94&amp;" "&amp;Registration!Q94</f>
        <v>Isabelle Crotty</v>
      </c>
      <c r="AA93" s="26" t="str">
        <f>Registration!S94</f>
        <v>Surrey</v>
      </c>
      <c r="AC93" s="26">
        <v>92</v>
      </c>
      <c r="AD93" s="26" t="e">
        <f>Results!#REF!</f>
        <v>#REF!</v>
      </c>
      <c r="AE93" s="26" t="e">
        <f>Results!#REF!</f>
        <v>#REF!</v>
      </c>
      <c r="AG93" s="28">
        <f>IFERROR(IF(Registration!U94="","",Registration!U94),"")</f>
        <v>92</v>
      </c>
      <c r="AH93" s="28" t="str">
        <f>Registration!W94&amp;" "&amp;Registration!V94</f>
        <v>Eddie Wilson</v>
      </c>
      <c r="AI93" s="28" t="str">
        <f>Registration!X94</f>
        <v>Surrey</v>
      </c>
      <c r="AK93" s="28">
        <v>92</v>
      </c>
      <c r="AL93" s="28" t="e">
        <f>Results!#REF!</f>
        <v>#REF!</v>
      </c>
      <c r="AM93" s="28" t="e">
        <f>Results!#REF!</f>
        <v>#REF!</v>
      </c>
      <c r="AO93" s="30">
        <f>IFERROR(IF(Registration!Z94="","",Registration!Z94),"")</f>
        <v>92</v>
      </c>
      <c r="AP93" s="30" t="str">
        <f>Registration!AB94&amp;" "&amp;Registration!AA94</f>
        <v>Lola Williams</v>
      </c>
      <c r="AQ93" s="30" t="str">
        <f>Registration!AC94</f>
        <v>Surrey</v>
      </c>
      <c r="AS93" s="30">
        <v>92</v>
      </c>
      <c r="AT93" s="30" t="e">
        <f>Results!#REF!</f>
        <v>#REF!</v>
      </c>
      <c r="AU93" s="30" t="e">
        <f>Results!#REF!</f>
        <v>#REF!</v>
      </c>
    </row>
    <row r="94" spans="1:47" x14ac:dyDescent="0.25">
      <c r="A94" s="20">
        <f>IFERROR(IF(Registration!A95="","",Registration!A95),"")</f>
        <v>93</v>
      </c>
      <c r="B94" s="20" t="str">
        <f>Registration!C95&amp;" "&amp;Registration!B95</f>
        <v>Massimo Blanco-Montes</v>
      </c>
      <c r="C94" s="20" t="str">
        <f>Registration!D95</f>
        <v>Surrey</v>
      </c>
      <c r="E94" s="20">
        <v>93</v>
      </c>
      <c r="F94" s="20" t="e">
        <f>Results!#REF!</f>
        <v>#REF!</v>
      </c>
      <c r="G94" s="20" t="e">
        <f>Results!#REF!</f>
        <v>#REF!</v>
      </c>
      <c r="I94" s="22">
        <f>IFERROR(IF(Registration!F95="","",Registration!F95),"")</f>
        <v>93</v>
      </c>
      <c r="J94" s="22" t="str">
        <f>Registration!H95&amp;" "&amp;Registration!G95</f>
        <v>Isabella Stanton</v>
      </c>
      <c r="K94" s="22" t="str">
        <f>Registration!I95</f>
        <v>Surrey</v>
      </c>
      <c r="M94" s="22">
        <v>93</v>
      </c>
      <c r="N94" s="22" t="e">
        <f>Results!#REF!</f>
        <v>#REF!</v>
      </c>
      <c r="O94" s="22" t="e">
        <f>Results!#REF!</f>
        <v>#REF!</v>
      </c>
      <c r="Q94" s="24">
        <f>IFERROR(IF(Registration!K95="","",Registration!K95),"")</f>
        <v>93</v>
      </c>
      <c r="R94" s="24" t="str">
        <f>Registration!M95&amp;" "&amp;Registration!L95</f>
        <v>George Holmwood</v>
      </c>
      <c r="S94" s="24" t="str">
        <f>Registration!N95</f>
        <v>Surrey</v>
      </c>
      <c r="U94" s="24">
        <v>93</v>
      </c>
      <c r="V94" s="24" t="e">
        <f>Results!#REF!</f>
        <v>#REF!</v>
      </c>
      <c r="W94" s="24" t="e">
        <f>Results!#REF!</f>
        <v>#REF!</v>
      </c>
      <c r="Y94" s="26">
        <f>IFERROR(IF(Registration!P95="","",Registration!P95),"")</f>
        <v>93</v>
      </c>
      <c r="Z94" s="26" t="str">
        <f>Registration!R95&amp;" "&amp;Registration!Q95</f>
        <v>Zoe Davis</v>
      </c>
      <c r="AA94" s="26" t="str">
        <f>Registration!S95</f>
        <v>Surrey</v>
      </c>
      <c r="AC94" s="26">
        <v>93</v>
      </c>
      <c r="AD94" s="26" t="e">
        <f>Results!#REF!</f>
        <v>#REF!</v>
      </c>
      <c r="AE94" s="26" t="e">
        <f>Results!#REF!</f>
        <v>#REF!</v>
      </c>
      <c r="AG94" s="28">
        <f>IFERROR(IF(Registration!U95="","",Registration!U95),"")</f>
        <v>93</v>
      </c>
      <c r="AH94" s="28" t="str">
        <f>Registration!W95&amp;" "&amp;Registration!V95</f>
        <v>Oliver Darcey</v>
      </c>
      <c r="AI94" s="28" t="str">
        <f>Registration!X95</f>
        <v>Surrey</v>
      </c>
      <c r="AK94" s="28">
        <v>93</v>
      </c>
      <c r="AL94" s="28" t="e">
        <f>Results!#REF!</f>
        <v>#REF!</v>
      </c>
      <c r="AM94" s="28" t="e">
        <f>Results!#REF!</f>
        <v>#REF!</v>
      </c>
      <c r="AO94" s="30">
        <f>IFERROR(IF(Registration!Z95="","",Registration!Z95),"")</f>
        <v>93</v>
      </c>
      <c r="AP94" s="30" t="str">
        <f>Registration!AB95&amp;" "&amp;Registration!AA95</f>
        <v>Rosie Davies</v>
      </c>
      <c r="AQ94" s="30" t="str">
        <f>Registration!AC95</f>
        <v>Surrey</v>
      </c>
      <c r="AS94" s="30">
        <v>93</v>
      </c>
      <c r="AT94" s="30" t="e">
        <f>Results!#REF!</f>
        <v>#REF!</v>
      </c>
      <c r="AU94" s="30" t="e">
        <f>Results!#REF!</f>
        <v>#REF!</v>
      </c>
    </row>
    <row r="95" spans="1:47" x14ac:dyDescent="0.25">
      <c r="A95" s="20">
        <f>IFERROR(IF(Registration!A96="","",Registration!A96),"")</f>
        <v>94</v>
      </c>
      <c r="B95" s="20" t="str">
        <f>Registration!C96&amp;" "&amp;Registration!B96</f>
        <v>George Dunton</v>
      </c>
      <c r="C95" s="20" t="str">
        <f>Registration!D96</f>
        <v>Surrey</v>
      </c>
      <c r="E95" s="20">
        <v>94</v>
      </c>
      <c r="F95" s="20" t="e">
        <f>Results!#REF!</f>
        <v>#REF!</v>
      </c>
      <c r="G95" s="20" t="e">
        <f>Results!#REF!</f>
        <v>#REF!</v>
      </c>
      <c r="I95" s="22">
        <f>IFERROR(IF(Registration!F96="","",Registration!F96),"")</f>
        <v>94</v>
      </c>
      <c r="J95" s="22" t="str">
        <f>Registration!H96&amp;" "&amp;Registration!G96</f>
        <v>Poppy Mack</v>
      </c>
      <c r="K95" s="22" t="str">
        <f>Registration!I96</f>
        <v>Surrey</v>
      </c>
      <c r="M95" s="22">
        <v>94</v>
      </c>
      <c r="N95" s="22" t="e">
        <f>Results!#REF!</f>
        <v>#REF!</v>
      </c>
      <c r="O95" s="22" t="e">
        <f>Results!#REF!</f>
        <v>#REF!</v>
      </c>
      <c r="Q95" s="24">
        <f>IFERROR(IF(Registration!K96="","",Registration!K96),"")</f>
        <v>94</v>
      </c>
      <c r="R95" s="24" t="str">
        <f>Registration!M96&amp;" "&amp;Registration!L96</f>
        <v>Leon Bleach</v>
      </c>
      <c r="S95" s="24" t="str">
        <f>Registration!N96</f>
        <v>Surrey</v>
      </c>
      <c r="U95" s="24">
        <v>94</v>
      </c>
      <c r="V95" s="24" t="e">
        <f>Results!#REF!</f>
        <v>#REF!</v>
      </c>
      <c r="W95" s="24" t="e">
        <f>Results!#REF!</f>
        <v>#REF!</v>
      </c>
      <c r="Y95" s="26">
        <f>IFERROR(IF(Registration!P96="","",Registration!P96),"")</f>
        <v>94</v>
      </c>
      <c r="Z95" s="26" t="str">
        <f>Registration!R96&amp;" "&amp;Registration!Q96</f>
        <v>Freia Harper Tee</v>
      </c>
      <c r="AA95" s="26" t="str">
        <f>Registration!S96</f>
        <v>Surrey</v>
      </c>
      <c r="AC95" s="26">
        <v>94</v>
      </c>
      <c r="AD95" s="26" t="e">
        <f>Results!#REF!</f>
        <v>#REF!</v>
      </c>
      <c r="AE95" s="26" t="e">
        <f>Results!#REF!</f>
        <v>#REF!</v>
      </c>
      <c r="AG95" s="28">
        <f>IFERROR(IF(Registration!U96="","",Registration!U96),"")</f>
        <v>94</v>
      </c>
      <c r="AH95" s="28" t="str">
        <f>Registration!W96&amp;" "&amp;Registration!V96</f>
        <v>Oliver Maranzano</v>
      </c>
      <c r="AI95" s="28" t="str">
        <f>Registration!X96</f>
        <v>Surrey</v>
      </c>
      <c r="AK95" s="28">
        <v>94</v>
      </c>
      <c r="AL95" s="28" t="e">
        <f>Results!#REF!</f>
        <v>#REF!</v>
      </c>
      <c r="AM95" s="28" t="e">
        <f>Results!#REF!</f>
        <v>#REF!</v>
      </c>
      <c r="AO95" s="30">
        <f>IFERROR(IF(Registration!Z96="","",Registration!Z96),"")</f>
        <v>94</v>
      </c>
      <c r="AP95" s="30" t="str">
        <f>Registration!AB96&amp;" "&amp;Registration!AA96</f>
        <v>Isla Stock</v>
      </c>
      <c r="AQ95" s="30" t="str">
        <f>Registration!AC96</f>
        <v>Surrey</v>
      </c>
      <c r="AS95" s="30">
        <v>94</v>
      </c>
      <c r="AT95" s="30" t="e">
        <f>Results!#REF!</f>
        <v>#REF!</v>
      </c>
      <c r="AU95" s="30" t="e">
        <f>Results!#REF!</f>
        <v>#REF!</v>
      </c>
    </row>
    <row r="96" spans="1:47" x14ac:dyDescent="0.25">
      <c r="A96" s="20">
        <f>IFERROR(IF(Registration!A97="","",Registration!A97),"")</f>
        <v>95</v>
      </c>
      <c r="B96" s="20" t="str">
        <f>Registration!C97&amp;" "&amp;Registration!B97</f>
        <v>Daniel Fitzsimons</v>
      </c>
      <c r="C96" s="20" t="str">
        <f>Registration!D97</f>
        <v>Surrey</v>
      </c>
      <c r="E96" s="20">
        <v>95</v>
      </c>
      <c r="F96" s="20" t="e">
        <f>Results!#REF!</f>
        <v>#REF!</v>
      </c>
      <c r="G96" s="20" t="e">
        <f>Results!#REF!</f>
        <v>#REF!</v>
      </c>
      <c r="I96" s="22">
        <f>IFERROR(IF(Registration!F97="","",Registration!F97),"")</f>
        <v>95</v>
      </c>
      <c r="J96" s="22" t="str">
        <f>Registration!H97&amp;" "&amp;Registration!G97</f>
        <v>Koko O'Neil</v>
      </c>
      <c r="K96" s="22" t="str">
        <f>Registration!I97</f>
        <v>Surrey</v>
      </c>
      <c r="M96" s="22">
        <v>95</v>
      </c>
      <c r="N96" s="22" t="e">
        <f>Results!#REF!</f>
        <v>#REF!</v>
      </c>
      <c r="O96" s="22" t="e">
        <f>Results!#REF!</f>
        <v>#REF!</v>
      </c>
      <c r="Q96" s="24">
        <f>IFERROR(IF(Registration!K97="","",Registration!K97),"")</f>
        <v>95</v>
      </c>
      <c r="R96" s="24" t="str">
        <f>Registration!M97&amp;" "&amp;Registration!L97</f>
        <v>Edward Reid</v>
      </c>
      <c r="S96" s="24" t="str">
        <f>Registration!N97</f>
        <v>Surrey</v>
      </c>
      <c r="U96" s="24">
        <v>95</v>
      </c>
      <c r="V96" s="24" t="e">
        <f>Results!#REF!</f>
        <v>#REF!</v>
      </c>
      <c r="W96" s="24" t="e">
        <f>Results!#REF!</f>
        <v>#REF!</v>
      </c>
      <c r="Y96" s="26">
        <f>IFERROR(IF(Registration!P97="","",Registration!P97),"")</f>
        <v>95</v>
      </c>
      <c r="Z96" s="26" t="str">
        <f>Registration!R97&amp;" "&amp;Registration!Q97</f>
        <v>Leah Paulson</v>
      </c>
      <c r="AA96" s="26" t="str">
        <f>Registration!S97</f>
        <v>Surrey</v>
      </c>
      <c r="AC96" s="26">
        <v>95</v>
      </c>
      <c r="AD96" s="26" t="e">
        <f>Results!#REF!</f>
        <v>#REF!</v>
      </c>
      <c r="AE96" s="26" t="e">
        <f>Results!#REF!</f>
        <v>#REF!</v>
      </c>
      <c r="AG96" s="28">
        <f>IFERROR(IF(Registration!U97="","",Registration!U97),"")</f>
        <v>95</v>
      </c>
      <c r="AH96" s="28" t="str">
        <f>Registration!W97&amp;" "&amp;Registration!V97</f>
        <v>Sam McGeorge</v>
      </c>
      <c r="AI96" s="28" t="str">
        <f>Registration!X97</f>
        <v>Surrey</v>
      </c>
      <c r="AK96" s="28">
        <v>95</v>
      </c>
      <c r="AL96" s="28" t="e">
        <f>Results!#REF!</f>
        <v>#REF!</v>
      </c>
      <c r="AM96" s="28" t="e">
        <f>Results!#REF!</f>
        <v>#REF!</v>
      </c>
      <c r="AO96" s="30">
        <f>IFERROR(IF(Registration!Z97="","",Registration!Z97),"")</f>
        <v>95</v>
      </c>
      <c r="AP96" s="30" t="str">
        <f>Registration!AB97&amp;" "&amp;Registration!AA97</f>
        <v>Sophie Price</v>
      </c>
      <c r="AQ96" s="30" t="str">
        <f>Registration!AC97</f>
        <v>Surrey</v>
      </c>
      <c r="AS96" s="30">
        <v>95</v>
      </c>
      <c r="AT96" s="30" t="e">
        <f>Results!#REF!</f>
        <v>#REF!</v>
      </c>
      <c r="AU96" s="30" t="e">
        <f>Results!#REF!</f>
        <v>#REF!</v>
      </c>
    </row>
    <row r="97" spans="1:47" x14ac:dyDescent="0.25">
      <c r="A97" s="20">
        <f>IFERROR(IF(Registration!A98="","",Registration!A98),"")</f>
        <v>96</v>
      </c>
      <c r="B97" s="20" t="str">
        <f>Registration!C98&amp;" "&amp;Registration!B98</f>
        <v>Etienne Victor</v>
      </c>
      <c r="C97" s="20" t="str">
        <f>Registration!D98</f>
        <v>Surrey</v>
      </c>
      <c r="E97" s="20">
        <v>96</v>
      </c>
      <c r="F97" s="20" t="e">
        <f>Results!#REF!</f>
        <v>#REF!</v>
      </c>
      <c r="G97" s="20" t="e">
        <f>Results!#REF!</f>
        <v>#REF!</v>
      </c>
      <c r="I97" s="22">
        <f>IFERROR(IF(Registration!F98="","",Registration!F98),"")</f>
        <v>96</v>
      </c>
      <c r="J97" s="22" t="str">
        <f>Registration!H98&amp;" "&amp;Registration!G98</f>
        <v>Lucy Pennington</v>
      </c>
      <c r="K97" s="22" t="str">
        <f>Registration!I98</f>
        <v>Surrey</v>
      </c>
      <c r="M97" s="22">
        <v>96</v>
      </c>
      <c r="N97" s="22" t="e">
        <f>Results!#REF!</f>
        <v>#REF!</v>
      </c>
      <c r="O97" s="22" t="e">
        <f>Results!#REF!</f>
        <v>#REF!</v>
      </c>
      <c r="Q97" s="24">
        <f>IFERROR(IF(Registration!K98="","",Registration!K98),"")</f>
        <v>96</v>
      </c>
      <c r="R97" s="24" t="str">
        <f>Registration!M98&amp;" "&amp;Registration!L98</f>
        <v>Sebastian Smith</v>
      </c>
      <c r="S97" s="24" t="str">
        <f>Registration!N98</f>
        <v>Surrey</v>
      </c>
      <c r="U97" s="24">
        <v>96</v>
      </c>
      <c r="V97" s="24" t="e">
        <f>Results!#REF!</f>
        <v>#REF!</v>
      </c>
      <c r="W97" s="24" t="e">
        <f>Results!#REF!</f>
        <v>#REF!</v>
      </c>
      <c r="Y97" s="26">
        <f>IFERROR(IF(Registration!P98="","",Registration!P98),"")</f>
        <v>96</v>
      </c>
      <c r="Z97" s="26" t="str">
        <f>Registration!R98&amp;" "&amp;Registration!Q98</f>
        <v>Jessica Allen</v>
      </c>
      <c r="AA97" s="26" t="str">
        <f>Registration!S98</f>
        <v>Surrey</v>
      </c>
      <c r="AC97" s="26">
        <v>96</v>
      </c>
      <c r="AD97" s="26" t="e">
        <f>Results!#REF!</f>
        <v>#REF!</v>
      </c>
      <c r="AE97" s="26" t="e">
        <f>Results!#REF!</f>
        <v>#REF!</v>
      </c>
      <c r="AG97" s="28">
        <f>IFERROR(IF(Registration!U98="","",Registration!U98),"")</f>
        <v>96</v>
      </c>
      <c r="AH97" s="28" t="str">
        <f>Registration!W98&amp;" "&amp;Registration!V98</f>
        <v>Zachary Wilson</v>
      </c>
      <c r="AI97" s="28" t="str">
        <f>Registration!X98</f>
        <v>Surrey</v>
      </c>
      <c r="AK97" s="28">
        <v>96</v>
      </c>
      <c r="AL97" s="28" t="e">
        <f>Results!#REF!</f>
        <v>#REF!</v>
      </c>
      <c r="AM97" s="28" t="e">
        <f>Results!#REF!</f>
        <v>#REF!</v>
      </c>
      <c r="AO97" s="30">
        <f>IFERROR(IF(Registration!Z98="","",Registration!Z98),"")</f>
        <v>96</v>
      </c>
      <c r="AP97" s="30" t="str">
        <f>Registration!AB98&amp;" "&amp;Registration!AA98</f>
        <v>Greta Edwards</v>
      </c>
      <c r="AQ97" s="30" t="str">
        <f>Registration!AC98</f>
        <v>Surrey</v>
      </c>
      <c r="AS97" s="30">
        <v>96</v>
      </c>
      <c r="AT97" s="30" t="e">
        <f>Results!#REF!</f>
        <v>#REF!</v>
      </c>
      <c r="AU97" s="30" t="e">
        <f>Results!#REF!</f>
        <v>#REF!</v>
      </c>
    </row>
    <row r="98" spans="1:47" x14ac:dyDescent="0.25">
      <c r="A98" s="20">
        <f>IFERROR(IF(Registration!A99="","",Registration!A99),"")</f>
        <v>97</v>
      </c>
      <c r="B98" s="20" t="str">
        <f>Registration!C99&amp;" "&amp;Registration!B99</f>
        <v>Leo Watson</v>
      </c>
      <c r="C98" s="20" t="str">
        <f>Registration!D99</f>
        <v>Surrey</v>
      </c>
      <c r="E98" s="20">
        <v>97</v>
      </c>
      <c r="F98" s="20" t="e">
        <f>Results!#REF!</f>
        <v>#REF!</v>
      </c>
      <c r="G98" s="20" t="e">
        <f>Results!#REF!</f>
        <v>#REF!</v>
      </c>
      <c r="I98" s="22">
        <f>IFERROR(IF(Registration!F99="","",Registration!F99),"")</f>
        <v>97</v>
      </c>
      <c r="J98" s="22" t="str">
        <f>Registration!H99&amp;" "&amp;Registration!G99</f>
        <v>Jessica Wood</v>
      </c>
      <c r="K98" s="22" t="str">
        <f>Registration!I99</f>
        <v>Surrey</v>
      </c>
      <c r="M98" s="22">
        <v>97</v>
      </c>
      <c r="N98" s="22" t="e">
        <f>Results!#REF!</f>
        <v>#REF!</v>
      </c>
      <c r="O98" s="22" t="e">
        <f>Results!#REF!</f>
        <v>#REF!</v>
      </c>
      <c r="Q98" s="24">
        <f>IFERROR(IF(Registration!K99="","",Registration!K99),"")</f>
        <v>97</v>
      </c>
      <c r="R98" s="24" t="str">
        <f>Registration!M99&amp;" "&amp;Registration!L99</f>
        <v>Finley Quinn</v>
      </c>
      <c r="S98" s="24" t="str">
        <f>Registration!N99</f>
        <v>Surrey</v>
      </c>
      <c r="U98" s="24">
        <v>97</v>
      </c>
      <c r="V98" s="24" t="e">
        <f>Results!#REF!</f>
        <v>#REF!</v>
      </c>
      <c r="W98" s="24" t="e">
        <f>Results!#REF!</f>
        <v>#REF!</v>
      </c>
      <c r="Y98" s="26">
        <f>IFERROR(IF(Registration!P99="","",Registration!P99),"")</f>
        <v>97</v>
      </c>
      <c r="Z98" s="26" t="str">
        <f>Registration!R99&amp;" "&amp;Registration!Q99</f>
        <v>Charlotte Allen</v>
      </c>
      <c r="AA98" s="26" t="str">
        <f>Registration!S99</f>
        <v>Surrey</v>
      </c>
      <c r="AC98" s="26">
        <v>97</v>
      </c>
      <c r="AD98" s="26" t="e">
        <f>Results!#REF!</f>
        <v>#REF!</v>
      </c>
      <c r="AE98" s="26" t="e">
        <f>Results!#REF!</f>
        <v>#REF!</v>
      </c>
      <c r="AG98" s="28">
        <f>IFERROR(IF(Registration!U99="","",Registration!U99),"")</f>
        <v>97</v>
      </c>
      <c r="AH98" s="28" t="str">
        <f>Registration!W99&amp;" "&amp;Registration!V99</f>
        <v>Teddy Everest</v>
      </c>
      <c r="AI98" s="28" t="str">
        <f>Registration!X99</f>
        <v>Surrey</v>
      </c>
      <c r="AK98" s="28">
        <v>97</v>
      </c>
      <c r="AL98" s="28" t="e">
        <f>Results!#REF!</f>
        <v>#REF!</v>
      </c>
      <c r="AM98" s="28" t="e">
        <f>Results!#REF!</f>
        <v>#REF!</v>
      </c>
      <c r="AO98" s="30">
        <f>IFERROR(IF(Registration!Z99="","",Registration!Z99),"")</f>
        <v>97</v>
      </c>
      <c r="AP98" s="30" t="str">
        <f>Registration!AB99&amp;" "&amp;Registration!AA99</f>
        <v>Ava Madsen</v>
      </c>
      <c r="AQ98" s="30" t="str">
        <f>Registration!AC99</f>
        <v>Surrey</v>
      </c>
      <c r="AS98" s="30">
        <v>97</v>
      </c>
      <c r="AT98" s="30" t="e">
        <f>Results!#REF!</f>
        <v>#REF!</v>
      </c>
      <c r="AU98" s="30" t="e">
        <f>Results!#REF!</f>
        <v>#REF!</v>
      </c>
    </row>
    <row r="99" spans="1:47" x14ac:dyDescent="0.25">
      <c r="A99" s="20">
        <f>IFERROR(IF(Registration!A100="","",Registration!A100),"")</f>
        <v>98</v>
      </c>
      <c r="B99" s="20" t="str">
        <f>Registration!C100&amp;" "&amp;Registration!B100</f>
        <v>Calum Johns</v>
      </c>
      <c r="C99" s="20" t="str">
        <f>Registration!D100</f>
        <v>Surrey</v>
      </c>
      <c r="E99" s="20">
        <v>98</v>
      </c>
      <c r="F99" s="20" t="e">
        <f>Results!#REF!</f>
        <v>#REF!</v>
      </c>
      <c r="G99" s="20" t="e">
        <f>Results!#REF!</f>
        <v>#REF!</v>
      </c>
      <c r="I99" s="22">
        <f>IFERROR(IF(Registration!F100="","",Registration!F100),"")</f>
        <v>98</v>
      </c>
      <c r="J99" s="22" t="str">
        <f>Registration!H100&amp;" "&amp;Registration!G100</f>
        <v>Serene-Rose Johnson-Smith</v>
      </c>
      <c r="K99" s="22" t="str">
        <f>Registration!I100</f>
        <v>Surrey</v>
      </c>
      <c r="M99" s="22">
        <v>98</v>
      </c>
      <c r="N99" s="22" t="e">
        <f>Results!#REF!</f>
        <v>#REF!</v>
      </c>
      <c r="O99" s="22" t="e">
        <f>Results!#REF!</f>
        <v>#REF!</v>
      </c>
      <c r="Q99" s="24">
        <f>IFERROR(IF(Registration!K100="","",Registration!K100),"")</f>
        <v>98</v>
      </c>
      <c r="R99" s="24" t="str">
        <f>Registration!M100&amp;" "&amp;Registration!L100</f>
        <v>Luke Bedford</v>
      </c>
      <c r="S99" s="24" t="str">
        <f>Registration!N100</f>
        <v>Surrey</v>
      </c>
      <c r="U99" s="24">
        <v>98</v>
      </c>
      <c r="V99" s="24" t="e">
        <f>Results!#REF!</f>
        <v>#REF!</v>
      </c>
      <c r="W99" s="24" t="e">
        <f>Results!#REF!</f>
        <v>#REF!</v>
      </c>
      <c r="Y99" s="26">
        <f>IFERROR(IF(Registration!P100="","",Registration!P100),"")</f>
        <v>98</v>
      </c>
      <c r="Z99" s="26" t="str">
        <f>Registration!R100&amp;" "&amp;Registration!Q100</f>
        <v>Ellina Ponkratieva</v>
      </c>
      <c r="AA99" s="26" t="str">
        <f>Registration!S100</f>
        <v>Surrey</v>
      </c>
      <c r="AC99" s="26">
        <v>98</v>
      </c>
      <c r="AD99" s="26" t="e">
        <f>Results!#REF!</f>
        <v>#REF!</v>
      </c>
      <c r="AE99" s="26" t="e">
        <f>Results!#REF!</f>
        <v>#REF!</v>
      </c>
      <c r="AG99" s="28">
        <f>IFERROR(IF(Registration!U100="","",Registration!U100),"")</f>
        <v>98</v>
      </c>
      <c r="AH99" s="28" t="str">
        <f>Registration!W100&amp;" "&amp;Registration!V100</f>
        <v>Sean Leahy</v>
      </c>
      <c r="AI99" s="28" t="str">
        <f>Registration!X100</f>
        <v>Surrey</v>
      </c>
      <c r="AK99" s="28">
        <v>98</v>
      </c>
      <c r="AL99" s="28" t="e">
        <f>Results!#REF!</f>
        <v>#REF!</v>
      </c>
      <c r="AM99" s="28" t="e">
        <f>Results!#REF!</f>
        <v>#REF!</v>
      </c>
      <c r="AO99" s="30">
        <f>IFERROR(IF(Registration!Z100="","",Registration!Z100),"")</f>
        <v>98</v>
      </c>
      <c r="AP99" s="30" t="str">
        <f>Registration!AB100&amp;" "&amp;Registration!AA100</f>
        <v>Alice Martin</v>
      </c>
      <c r="AQ99" s="30" t="str">
        <f>Registration!AC100</f>
        <v>Surrey</v>
      </c>
      <c r="AS99" s="30">
        <v>98</v>
      </c>
      <c r="AT99" s="30" t="e">
        <f>Results!#REF!</f>
        <v>#REF!</v>
      </c>
      <c r="AU99" s="30" t="e">
        <f>Results!#REF!</f>
        <v>#REF!</v>
      </c>
    </row>
    <row r="100" spans="1:47" x14ac:dyDescent="0.25">
      <c r="A100" s="20">
        <f>IFERROR(IF(Registration!A101="","",Registration!A101),"")</f>
        <v>99</v>
      </c>
      <c r="B100" s="20" t="str">
        <f>Registration!C101&amp;" "&amp;Registration!B101</f>
        <v>louis Quinn</v>
      </c>
      <c r="C100" s="20" t="str">
        <f>Registration!D101</f>
        <v>Surrey</v>
      </c>
      <c r="E100" s="20">
        <v>99</v>
      </c>
      <c r="F100" s="20" t="e">
        <f>Results!#REF!</f>
        <v>#REF!</v>
      </c>
      <c r="G100" s="20" t="e">
        <f>Results!#REF!</f>
        <v>#REF!</v>
      </c>
      <c r="I100" s="22">
        <f>IFERROR(IF(Registration!F101="","",Registration!F101),"")</f>
        <v>99</v>
      </c>
      <c r="J100" s="22" t="str">
        <f>Registration!H101&amp;" "&amp;Registration!G101</f>
        <v>Eliza Gilroy-Scott</v>
      </c>
      <c r="K100" s="22" t="str">
        <f>Registration!I101</f>
        <v>Surrey</v>
      </c>
      <c r="M100" s="22">
        <v>99</v>
      </c>
      <c r="N100" s="22" t="e">
        <f>Results!#REF!</f>
        <v>#REF!</v>
      </c>
      <c r="O100" s="22" t="e">
        <f>Results!#REF!</f>
        <v>#REF!</v>
      </c>
      <c r="Q100" s="24">
        <f>IFERROR(IF(Registration!K101="","",Registration!K101),"")</f>
        <v>99</v>
      </c>
      <c r="R100" s="24" t="str">
        <f>Registration!M101&amp;" "&amp;Registration!L101</f>
        <v>Edward Reid</v>
      </c>
      <c r="S100" s="24" t="str">
        <f>Registration!N101</f>
        <v>Surrey</v>
      </c>
      <c r="U100" s="24">
        <v>99</v>
      </c>
      <c r="V100" s="24" t="e">
        <f>Results!#REF!</f>
        <v>#REF!</v>
      </c>
      <c r="W100" s="24" t="e">
        <f>Results!#REF!</f>
        <v>#REF!</v>
      </c>
      <c r="Y100" s="26">
        <f>IFERROR(IF(Registration!P101="","",Registration!P101),"")</f>
        <v>99</v>
      </c>
      <c r="Z100" s="26" t="str">
        <f>Registration!R101&amp;" "&amp;Registration!Q101</f>
        <v>Ellie Archer</v>
      </c>
      <c r="AA100" s="26" t="str">
        <f>Registration!S101</f>
        <v>Surrey</v>
      </c>
      <c r="AC100" s="26">
        <v>99</v>
      </c>
      <c r="AD100" s="26" t="e">
        <f>Results!#REF!</f>
        <v>#REF!</v>
      </c>
      <c r="AE100" s="26" t="e">
        <f>Results!#REF!</f>
        <v>#REF!</v>
      </c>
      <c r="AG100" s="28">
        <f>IFERROR(IF(Registration!U101="","",Registration!U101),"")</f>
        <v>99</v>
      </c>
      <c r="AH100" s="28" t="str">
        <f>Registration!W101&amp;" "&amp;Registration!V101</f>
        <v>Ethan Russell</v>
      </c>
      <c r="AI100" s="28" t="str">
        <f>Registration!X101</f>
        <v>Surrey</v>
      </c>
      <c r="AK100" s="28">
        <v>99</v>
      </c>
      <c r="AL100" s="28" t="e">
        <f>Results!#REF!</f>
        <v>#REF!</v>
      </c>
      <c r="AM100" s="28" t="e">
        <f>Results!#REF!</f>
        <v>#REF!</v>
      </c>
      <c r="AO100" s="30">
        <f>IFERROR(IF(Registration!Z101="","",Registration!Z101),"")</f>
        <v>99</v>
      </c>
      <c r="AP100" s="30" t="str">
        <f>Registration!AB101&amp;" "&amp;Registration!AA101</f>
        <v>Jessica Booth</v>
      </c>
      <c r="AQ100" s="30" t="str">
        <f>Registration!AC101</f>
        <v>Surrey</v>
      </c>
      <c r="AS100" s="30">
        <v>99</v>
      </c>
      <c r="AT100" s="30" t="e">
        <f>Results!#REF!</f>
        <v>#REF!</v>
      </c>
      <c r="AU100" s="30" t="e">
        <f>Results!#REF!</f>
        <v>#REF!</v>
      </c>
    </row>
    <row r="101" spans="1:47" x14ac:dyDescent="0.25">
      <c r="A101" s="20">
        <f>IFERROR(IF(Registration!A102="","",Registration!A102),"")</f>
        <v>100</v>
      </c>
      <c r="B101" s="20" t="str">
        <f>Registration!C102&amp;" "&amp;Registration!B102</f>
        <v>Sami Huseyin</v>
      </c>
      <c r="C101" s="20" t="str">
        <f>Registration!D102</f>
        <v>Surrey</v>
      </c>
      <c r="E101" s="20">
        <v>100</v>
      </c>
      <c r="F101" s="20" t="e">
        <f>Results!#REF!</f>
        <v>#REF!</v>
      </c>
      <c r="G101" s="20" t="e">
        <f>Results!#REF!</f>
        <v>#REF!</v>
      </c>
      <c r="I101" s="22">
        <f>IFERROR(IF(Registration!F102="","",Registration!F102),"")</f>
        <v>100</v>
      </c>
      <c r="J101" s="22" t="str">
        <f>Registration!H102&amp;" "&amp;Registration!G102</f>
        <v>Isla Errington</v>
      </c>
      <c r="K101" s="22" t="str">
        <f>Registration!I102</f>
        <v>Surrey</v>
      </c>
      <c r="M101" s="22">
        <v>100</v>
      </c>
      <c r="N101" s="22" t="e">
        <f>Results!#REF!</f>
        <v>#REF!</v>
      </c>
      <c r="O101" s="22" t="e">
        <f>Results!#REF!</f>
        <v>#REF!</v>
      </c>
      <c r="Q101" s="24">
        <f>IFERROR(IF(Registration!K102="","",Registration!K102),"")</f>
        <v>100</v>
      </c>
      <c r="R101" s="24" t="str">
        <f>Registration!M102&amp;" "&amp;Registration!L102</f>
        <v xml:space="preserve"> </v>
      </c>
      <c r="S101" s="24" t="str">
        <f>Registration!N102</f>
        <v>Surrey</v>
      </c>
      <c r="U101" s="24">
        <v>100</v>
      </c>
      <c r="V101" s="24" t="e">
        <f>Results!#REF!</f>
        <v>#REF!</v>
      </c>
      <c r="W101" s="24" t="e">
        <f>Results!#REF!</f>
        <v>#REF!</v>
      </c>
      <c r="Y101" s="26">
        <f>IFERROR(IF(Registration!P102="","",Registration!P102),"")</f>
        <v>100</v>
      </c>
      <c r="Z101" s="26" t="str">
        <f>Registration!R102&amp;" "&amp;Registration!Q102</f>
        <v>Scarlett Muir</v>
      </c>
      <c r="AA101" s="26" t="str">
        <f>Registration!S102</f>
        <v>Surrey</v>
      </c>
      <c r="AC101" s="26">
        <v>100</v>
      </c>
      <c r="AD101" s="26" t="e">
        <f>Results!#REF!</f>
        <v>#REF!</v>
      </c>
      <c r="AE101" s="26" t="e">
        <f>Results!#REF!</f>
        <v>#REF!</v>
      </c>
      <c r="AG101" s="28">
        <f>IFERROR(IF(Registration!U102="","",Registration!U102),"")</f>
        <v>100</v>
      </c>
      <c r="AH101" s="28" t="str">
        <f>Registration!W102&amp;" "&amp;Registration!V102</f>
        <v>Oliver Manaranzano</v>
      </c>
      <c r="AI101" s="28" t="str">
        <f>Registration!X102</f>
        <v>Surrey</v>
      </c>
      <c r="AK101" s="28">
        <v>100</v>
      </c>
      <c r="AL101" s="28" t="e">
        <f>Results!#REF!</f>
        <v>#REF!</v>
      </c>
      <c r="AM101" s="28" t="e">
        <f>Results!#REF!</f>
        <v>#REF!</v>
      </c>
      <c r="AO101" s="30">
        <f>IFERROR(IF(Registration!Z102="","",Registration!Z102),"")</f>
        <v>100</v>
      </c>
      <c r="AP101" s="30" t="str">
        <f>Registration!AB102&amp;" "&amp;Registration!AA102</f>
        <v>Isabel Wolfenden</v>
      </c>
      <c r="AQ101" s="30" t="str">
        <f>Registration!AC102</f>
        <v>Surrey</v>
      </c>
      <c r="AS101" s="30">
        <v>100</v>
      </c>
      <c r="AT101" s="30" t="e">
        <f>Results!#REF!</f>
        <v>#REF!</v>
      </c>
      <c r="AU101" s="30" t="e">
        <f>Results!#REF!</f>
        <v>#REF!</v>
      </c>
    </row>
    <row r="102" spans="1:47" x14ac:dyDescent="0.25">
      <c r="A102" s="20">
        <f>IFERROR(IF(Registration!A103="","",Registration!A103),"")</f>
        <v>101</v>
      </c>
      <c r="B102" s="20" t="str">
        <f>Registration!C103&amp;" "&amp;Registration!B103</f>
        <v>Issac Bowley</v>
      </c>
      <c r="C102" s="20" t="str">
        <f>Registration!D103</f>
        <v>Sussex</v>
      </c>
      <c r="E102" s="20">
        <v>101</v>
      </c>
      <c r="F102" s="20" t="e">
        <f>Results!#REF!</f>
        <v>#REF!</v>
      </c>
      <c r="G102" s="20" t="e">
        <f>Results!#REF!</f>
        <v>#REF!</v>
      </c>
      <c r="I102" s="22">
        <f>IFERROR(IF(Registration!F103="","",Registration!F103),"")</f>
        <v>101</v>
      </c>
      <c r="J102" s="22" t="str">
        <f>Registration!H103&amp;" "&amp;Registration!G103</f>
        <v>Charlotte Airey</v>
      </c>
      <c r="K102" s="22" t="str">
        <f>Registration!I103</f>
        <v>Sussex</v>
      </c>
      <c r="M102" s="22">
        <v>101</v>
      </c>
      <c r="N102" s="22" t="e">
        <f>Results!#REF!</f>
        <v>#REF!</v>
      </c>
      <c r="O102" s="22" t="e">
        <f>Results!#REF!</f>
        <v>#REF!</v>
      </c>
      <c r="Q102" s="24">
        <f>IFERROR(IF(Registration!K103="","",Registration!K103),"")</f>
        <v>101</v>
      </c>
      <c r="R102" s="24" t="str">
        <f>Registration!M103&amp;" "&amp;Registration!L103</f>
        <v>Max Gayle</v>
      </c>
      <c r="S102" s="24" t="str">
        <f>Registration!N103</f>
        <v>Sussex</v>
      </c>
      <c r="U102" s="24">
        <v>101</v>
      </c>
      <c r="V102" s="24" t="e">
        <f>Results!#REF!</f>
        <v>#REF!</v>
      </c>
      <c r="W102" s="24" t="e">
        <f>Results!#REF!</f>
        <v>#REF!</v>
      </c>
      <c r="Y102" s="26">
        <f>IFERROR(IF(Registration!P103="","",Registration!P103),"")</f>
        <v>101</v>
      </c>
      <c r="Z102" s="26" t="str">
        <f>Registration!R103&amp;" "&amp;Registration!Q103</f>
        <v>Olivia Byers</v>
      </c>
      <c r="AA102" s="26" t="str">
        <f>Registration!S103</f>
        <v>Sussex</v>
      </c>
      <c r="AC102" s="26">
        <v>101</v>
      </c>
      <c r="AD102" s="26" t="e">
        <f>Results!#REF!</f>
        <v>#REF!</v>
      </c>
      <c r="AE102" s="26" t="e">
        <f>Results!#REF!</f>
        <v>#REF!</v>
      </c>
      <c r="AG102" s="28">
        <f>IFERROR(IF(Registration!U103="","",Registration!U103),"")</f>
        <v>101</v>
      </c>
      <c r="AH102" s="28" t="str">
        <f>Registration!W103&amp;" "&amp;Registration!V103</f>
        <v>Thomas Barnett</v>
      </c>
      <c r="AI102" s="28" t="str">
        <f>Registration!X103</f>
        <v>Sussex</v>
      </c>
      <c r="AK102" s="28">
        <v>101</v>
      </c>
      <c r="AL102" s="28" t="e">
        <f>Results!#REF!</f>
        <v>#REF!</v>
      </c>
      <c r="AM102" s="28" t="e">
        <f>Results!#REF!</f>
        <v>#REF!</v>
      </c>
      <c r="AO102" s="30">
        <f>IFERROR(IF(Registration!Z103="","",Registration!Z103),"")</f>
        <v>101</v>
      </c>
      <c r="AP102" s="30" t="str">
        <f>Registration!AB103&amp;" "&amp;Registration!AA103</f>
        <v>Elodie Bell</v>
      </c>
      <c r="AQ102" s="30" t="str">
        <f>Registration!AC103</f>
        <v>Sussex</v>
      </c>
      <c r="AS102" s="30">
        <v>101</v>
      </c>
      <c r="AT102" s="30" t="e">
        <f>Results!#REF!</f>
        <v>#REF!</v>
      </c>
      <c r="AU102" s="30" t="e">
        <f>Results!#REF!</f>
        <v>#REF!</v>
      </c>
    </row>
    <row r="103" spans="1:47" x14ac:dyDescent="0.25">
      <c r="A103" s="20">
        <f>IFERROR(IF(Registration!A104="","",Registration!A104),"")</f>
        <v>102</v>
      </c>
      <c r="B103" s="20" t="str">
        <f>Registration!C104&amp;" "&amp;Registration!B104</f>
        <v>Charlie Carmen</v>
      </c>
      <c r="C103" s="20" t="str">
        <f>Registration!D104</f>
        <v>Sussex</v>
      </c>
      <c r="E103" s="20">
        <v>102</v>
      </c>
      <c r="F103" s="20" t="e">
        <f>Results!#REF!</f>
        <v>#REF!</v>
      </c>
      <c r="G103" s="20" t="e">
        <f>Results!#REF!</f>
        <v>#REF!</v>
      </c>
      <c r="I103" s="22">
        <f>IFERROR(IF(Registration!F104="","",Registration!F104),"")</f>
        <v>102</v>
      </c>
      <c r="J103" s="22" t="str">
        <f>Registration!H104&amp;" "&amp;Registration!G104</f>
        <v>Ava Pashley</v>
      </c>
      <c r="K103" s="22" t="str">
        <f>Registration!I104</f>
        <v>Sussex</v>
      </c>
      <c r="M103" s="22">
        <v>102</v>
      </c>
      <c r="N103" s="22" t="e">
        <f>Results!#REF!</f>
        <v>#REF!</v>
      </c>
      <c r="O103" s="22" t="e">
        <f>Results!#REF!</f>
        <v>#REF!</v>
      </c>
      <c r="Q103" s="24">
        <f>IFERROR(IF(Registration!K104="","",Registration!K104),"")</f>
        <v>102</v>
      </c>
      <c r="R103" s="24" t="str">
        <f>Registration!M104&amp;" "&amp;Registration!L104</f>
        <v>Gino Webb</v>
      </c>
      <c r="S103" s="24" t="str">
        <f>Registration!N104</f>
        <v>Sussex</v>
      </c>
      <c r="U103" s="24">
        <v>102</v>
      </c>
      <c r="V103" s="24" t="e">
        <f>Results!#REF!</f>
        <v>#REF!</v>
      </c>
      <c r="W103" s="24" t="e">
        <f>Results!#REF!</f>
        <v>#REF!</v>
      </c>
      <c r="Y103" s="26">
        <f>IFERROR(IF(Registration!P104="","",Registration!P104),"")</f>
        <v>102</v>
      </c>
      <c r="Z103" s="26" t="str">
        <f>Registration!R104&amp;" "&amp;Registration!Q104</f>
        <v>Bibi Webb</v>
      </c>
      <c r="AA103" s="26" t="str">
        <f>Registration!S104</f>
        <v>Sussex</v>
      </c>
      <c r="AC103" s="26">
        <v>102</v>
      </c>
      <c r="AD103" s="26" t="e">
        <f>Results!#REF!</f>
        <v>#REF!</v>
      </c>
      <c r="AE103" s="26" t="e">
        <f>Results!#REF!</f>
        <v>#REF!</v>
      </c>
      <c r="AG103" s="28">
        <f>IFERROR(IF(Registration!U104="","",Registration!U104),"")</f>
        <v>102</v>
      </c>
      <c r="AH103" s="28" t="str">
        <f>Registration!W104&amp;" "&amp;Registration!V104</f>
        <v>Freddy Boniface</v>
      </c>
      <c r="AI103" s="28" t="str">
        <f>Registration!X104</f>
        <v>Sussex</v>
      </c>
      <c r="AK103" s="28">
        <v>102</v>
      </c>
      <c r="AL103" s="28" t="e">
        <f>Results!#REF!</f>
        <v>#REF!</v>
      </c>
      <c r="AM103" s="28" t="e">
        <f>Results!#REF!</f>
        <v>#REF!</v>
      </c>
      <c r="AO103" s="30">
        <f>IFERROR(IF(Registration!Z104="","",Registration!Z104),"")</f>
        <v>102</v>
      </c>
      <c r="AP103" s="30" t="str">
        <f>Registration!AB104&amp;" "&amp;Registration!AA104</f>
        <v>Sophia Collins</v>
      </c>
      <c r="AQ103" s="30" t="str">
        <f>Registration!AC104</f>
        <v>Sussex</v>
      </c>
      <c r="AS103" s="30">
        <v>102</v>
      </c>
      <c r="AT103" s="30" t="e">
        <f>Results!#REF!</f>
        <v>#REF!</v>
      </c>
      <c r="AU103" s="30" t="e">
        <f>Results!#REF!</f>
        <v>#REF!</v>
      </c>
    </row>
    <row r="104" spans="1:47" x14ac:dyDescent="0.25">
      <c r="A104" s="20">
        <f>IFERROR(IF(Registration!A105="","",Registration!A105),"")</f>
        <v>103</v>
      </c>
      <c r="B104" s="20" t="str">
        <f>Registration!C105&amp;" "&amp;Registration!B105</f>
        <v>Henry Bidnell</v>
      </c>
      <c r="C104" s="20" t="str">
        <f>Registration!D105</f>
        <v>Sussex</v>
      </c>
      <c r="E104" s="20">
        <v>103</v>
      </c>
      <c r="F104" s="20" t="e">
        <f>Results!#REF!</f>
        <v>#REF!</v>
      </c>
      <c r="G104" s="20" t="e">
        <f>Results!#REF!</f>
        <v>#REF!</v>
      </c>
      <c r="I104" s="22">
        <f>IFERROR(IF(Registration!F105="","",Registration!F105),"")</f>
        <v>103</v>
      </c>
      <c r="J104" s="22" t="str">
        <f>Registration!H105&amp;" "&amp;Registration!G105</f>
        <v>Hannah Hand</v>
      </c>
      <c r="K104" s="22" t="str">
        <f>Registration!I105</f>
        <v>Sussex</v>
      </c>
      <c r="M104" s="22">
        <v>103</v>
      </c>
      <c r="N104" s="22" t="e">
        <f>Results!#REF!</f>
        <v>#REF!</v>
      </c>
      <c r="O104" s="22" t="e">
        <f>Results!#REF!</f>
        <v>#REF!</v>
      </c>
      <c r="Q104" s="24">
        <f>IFERROR(IF(Registration!K105="","",Registration!K105),"")</f>
        <v>103</v>
      </c>
      <c r="R104" s="24" t="str">
        <f>Registration!M105&amp;" "&amp;Registration!L105</f>
        <v>Joaquin Perez Rork</v>
      </c>
      <c r="S104" s="24" t="str">
        <f>Registration!N105</f>
        <v>Sussex</v>
      </c>
      <c r="U104" s="24">
        <v>103</v>
      </c>
      <c r="V104" s="24" t="e">
        <f>Results!#REF!</f>
        <v>#REF!</v>
      </c>
      <c r="W104" s="24" t="e">
        <f>Results!#REF!</f>
        <v>#REF!</v>
      </c>
      <c r="Y104" s="26">
        <f>IFERROR(IF(Registration!P105="","",Registration!P105),"")</f>
        <v>103</v>
      </c>
      <c r="Z104" s="26" t="str">
        <f>Registration!R105&amp;" "&amp;Registration!Q105</f>
        <v>Layla Bartlett</v>
      </c>
      <c r="AA104" s="26" t="str">
        <f>Registration!S105</f>
        <v>Sussex</v>
      </c>
      <c r="AC104" s="26">
        <v>103</v>
      </c>
      <c r="AD104" s="26" t="e">
        <f>Results!#REF!</f>
        <v>#REF!</v>
      </c>
      <c r="AE104" s="26" t="e">
        <f>Results!#REF!</f>
        <v>#REF!</v>
      </c>
      <c r="AG104" s="28">
        <f>IFERROR(IF(Registration!U105="","",Registration!U105),"")</f>
        <v>103</v>
      </c>
      <c r="AH104" s="28" t="str">
        <f>Registration!W105&amp;" "&amp;Registration!V105</f>
        <v>Finlay Blythe</v>
      </c>
      <c r="AI104" s="28" t="str">
        <f>Registration!X105</f>
        <v>Sussex</v>
      </c>
      <c r="AK104" s="28">
        <v>103</v>
      </c>
      <c r="AL104" s="28" t="e">
        <f>Results!#REF!</f>
        <v>#REF!</v>
      </c>
      <c r="AM104" s="28" t="e">
        <f>Results!#REF!</f>
        <v>#REF!</v>
      </c>
      <c r="AO104" s="30">
        <f>IFERROR(IF(Registration!Z105="","",Registration!Z105),"")</f>
        <v>103</v>
      </c>
      <c r="AP104" s="30" t="str">
        <f>Registration!AB105&amp;" "&amp;Registration!AA105</f>
        <v>India Sommerville</v>
      </c>
      <c r="AQ104" s="30" t="str">
        <f>Registration!AC105</f>
        <v>Sussex</v>
      </c>
      <c r="AS104" s="30">
        <v>103</v>
      </c>
      <c r="AT104" s="30" t="e">
        <f>Results!#REF!</f>
        <v>#REF!</v>
      </c>
      <c r="AU104" s="30" t="e">
        <f>Results!#REF!</f>
        <v>#REF!</v>
      </c>
    </row>
    <row r="105" spans="1:47" x14ac:dyDescent="0.25">
      <c r="A105" s="20">
        <f>IFERROR(IF(Registration!A106="","",Registration!A106),"")</f>
        <v>104</v>
      </c>
      <c r="B105" s="20" t="str">
        <f>Registration!C106&amp;" "&amp;Registration!B106</f>
        <v>Xander Wagjiani</v>
      </c>
      <c r="C105" s="20" t="str">
        <f>Registration!D106</f>
        <v>Sussex</v>
      </c>
      <c r="E105" s="20">
        <v>104</v>
      </c>
      <c r="F105" s="20" t="e">
        <f>Results!#REF!</f>
        <v>#REF!</v>
      </c>
      <c r="G105" s="20" t="e">
        <f>Results!#REF!</f>
        <v>#REF!</v>
      </c>
      <c r="I105" s="22">
        <f>IFERROR(IF(Registration!F106="","",Registration!F106),"")</f>
        <v>104</v>
      </c>
      <c r="J105" s="22" t="str">
        <f>Registration!H106&amp;" "&amp;Registration!G106</f>
        <v>Florence Kite</v>
      </c>
      <c r="K105" s="22" t="str">
        <f>Registration!I106</f>
        <v>Sussex</v>
      </c>
      <c r="M105" s="22">
        <v>104</v>
      </c>
      <c r="N105" s="22" t="e">
        <f>Results!#REF!</f>
        <v>#REF!</v>
      </c>
      <c r="O105" s="22" t="e">
        <f>Results!#REF!</f>
        <v>#REF!</v>
      </c>
      <c r="Q105" s="24">
        <f>IFERROR(IF(Registration!K106="","",Registration!K106),"")</f>
        <v>104</v>
      </c>
      <c r="R105" s="24" t="str">
        <f>Registration!M106&amp;" "&amp;Registration!L106</f>
        <v>Joshua Webster</v>
      </c>
      <c r="S105" s="24" t="str">
        <f>Registration!N106</f>
        <v>Sussex</v>
      </c>
      <c r="U105" s="24">
        <v>104</v>
      </c>
      <c r="V105" s="24" t="e">
        <f>Results!#REF!</f>
        <v>#REF!</v>
      </c>
      <c r="W105" s="24" t="e">
        <f>Results!#REF!</f>
        <v>#REF!</v>
      </c>
      <c r="Y105" s="26">
        <f>IFERROR(IF(Registration!P106="","",Registration!P106),"")</f>
        <v>104</v>
      </c>
      <c r="Z105" s="26" t="str">
        <f>Registration!R106&amp;" "&amp;Registration!Q106</f>
        <v>Mylie Corbett</v>
      </c>
      <c r="AA105" s="26" t="str">
        <f>Registration!S106</f>
        <v>Sussex</v>
      </c>
      <c r="AC105" s="26">
        <v>104</v>
      </c>
      <c r="AD105" s="26" t="e">
        <f>Results!#REF!</f>
        <v>#REF!</v>
      </c>
      <c r="AE105" s="26" t="e">
        <f>Results!#REF!</f>
        <v>#REF!</v>
      </c>
      <c r="AG105" s="28">
        <f>IFERROR(IF(Registration!U106="","",Registration!U106),"")</f>
        <v>104</v>
      </c>
      <c r="AH105" s="28" t="str">
        <f>Registration!W106&amp;" "&amp;Registration!V106</f>
        <v>Thomas Wood</v>
      </c>
      <c r="AI105" s="28" t="str">
        <f>Registration!X106</f>
        <v>Sussex</v>
      </c>
      <c r="AK105" s="28">
        <v>104</v>
      </c>
      <c r="AL105" s="28" t="e">
        <f>Results!#REF!</f>
        <v>#REF!</v>
      </c>
      <c r="AM105" s="28" t="e">
        <f>Results!#REF!</f>
        <v>#REF!</v>
      </c>
      <c r="AO105" s="30">
        <f>IFERROR(IF(Registration!Z106="","",Registration!Z106),"")</f>
        <v>104</v>
      </c>
      <c r="AP105" s="30" t="str">
        <f>Registration!AB106&amp;" "&amp;Registration!AA106</f>
        <v>Jennifer Klein</v>
      </c>
      <c r="AQ105" s="30" t="str">
        <f>Registration!AC106</f>
        <v>Sussex</v>
      </c>
      <c r="AS105" s="30">
        <v>104</v>
      </c>
      <c r="AT105" s="30" t="e">
        <f>Results!#REF!</f>
        <v>#REF!</v>
      </c>
      <c r="AU105" s="30" t="e">
        <f>Results!#REF!</f>
        <v>#REF!</v>
      </c>
    </row>
    <row r="106" spans="1:47" x14ac:dyDescent="0.25">
      <c r="A106" s="20">
        <f>IFERROR(IF(Registration!A107="","",Registration!A107),"")</f>
        <v>105</v>
      </c>
      <c r="B106" s="20" t="str">
        <f>Registration!C107&amp;" "&amp;Registration!B107</f>
        <v>Finaley Nottage</v>
      </c>
      <c r="C106" s="20" t="str">
        <f>Registration!D107</f>
        <v>Sussex</v>
      </c>
      <c r="E106" s="20">
        <v>105</v>
      </c>
      <c r="F106" s="20" t="e">
        <f>Results!#REF!</f>
        <v>#REF!</v>
      </c>
      <c r="G106" s="20" t="e">
        <f>Results!#REF!</f>
        <v>#REF!</v>
      </c>
      <c r="I106" s="22">
        <f>IFERROR(IF(Registration!F107="","",Registration!F107),"")</f>
        <v>105</v>
      </c>
      <c r="J106" s="22" t="str">
        <f>Registration!H107&amp;" "&amp;Registration!G107</f>
        <v>Tera Buckland</v>
      </c>
      <c r="K106" s="22" t="str">
        <f>Registration!I107</f>
        <v>Sussex</v>
      </c>
      <c r="M106" s="22">
        <v>105</v>
      </c>
      <c r="N106" s="22" t="e">
        <f>Results!#REF!</f>
        <v>#REF!</v>
      </c>
      <c r="O106" s="22" t="e">
        <f>Results!#REF!</f>
        <v>#REF!</v>
      </c>
      <c r="Q106" s="24">
        <f>IFERROR(IF(Registration!K107="","",Registration!K107),"")</f>
        <v>105</v>
      </c>
      <c r="R106" s="24" t="str">
        <f>Registration!M107&amp;" "&amp;Registration!L107</f>
        <v>Thomas Crewe</v>
      </c>
      <c r="S106" s="24" t="str">
        <f>Registration!N107</f>
        <v>Sussex</v>
      </c>
      <c r="U106" s="24">
        <v>105</v>
      </c>
      <c r="V106" s="24" t="e">
        <f>Results!#REF!</f>
        <v>#REF!</v>
      </c>
      <c r="W106" s="24" t="e">
        <f>Results!#REF!</f>
        <v>#REF!</v>
      </c>
      <c r="Y106" s="26">
        <f>IFERROR(IF(Registration!P107="","",Registration!P107),"")</f>
        <v>105</v>
      </c>
      <c r="Z106" s="26" t="str">
        <f>Registration!R107&amp;" "&amp;Registration!Q107</f>
        <v>Ruby Armstrong</v>
      </c>
      <c r="AA106" s="26" t="str">
        <f>Registration!S107</f>
        <v>Sussex</v>
      </c>
      <c r="AC106" s="26">
        <v>105</v>
      </c>
      <c r="AD106" s="26" t="e">
        <f>Results!#REF!</f>
        <v>#REF!</v>
      </c>
      <c r="AE106" s="26" t="e">
        <f>Results!#REF!</f>
        <v>#REF!</v>
      </c>
      <c r="AG106" s="28">
        <f>IFERROR(IF(Registration!U107="","",Registration!U107),"")</f>
        <v>105</v>
      </c>
      <c r="AH106" s="28" t="str">
        <f>Registration!W107&amp;" "&amp;Registration!V107</f>
        <v>Archie Besley</v>
      </c>
      <c r="AI106" s="28" t="str">
        <f>Registration!X107</f>
        <v>Sussex</v>
      </c>
      <c r="AK106" s="28">
        <v>105</v>
      </c>
      <c r="AL106" s="28" t="e">
        <f>Results!#REF!</f>
        <v>#REF!</v>
      </c>
      <c r="AM106" s="28" t="e">
        <f>Results!#REF!</f>
        <v>#REF!</v>
      </c>
      <c r="AO106" s="30">
        <f>IFERROR(IF(Registration!Z107="","",Registration!Z107),"")</f>
        <v>105</v>
      </c>
      <c r="AP106" s="30" t="str">
        <f>Registration!AB107&amp;" "&amp;Registration!AA107</f>
        <v>Zadie Anstes</v>
      </c>
      <c r="AQ106" s="30" t="str">
        <f>Registration!AC107</f>
        <v>Sussex</v>
      </c>
      <c r="AS106" s="30">
        <v>105</v>
      </c>
      <c r="AT106" s="30" t="e">
        <f>Results!#REF!</f>
        <v>#REF!</v>
      </c>
      <c r="AU106" s="30" t="e">
        <f>Results!#REF!</f>
        <v>#REF!</v>
      </c>
    </row>
    <row r="107" spans="1:47" x14ac:dyDescent="0.25">
      <c r="A107" s="20">
        <f>IFERROR(IF(Registration!A108="","",Registration!A108),"")</f>
        <v>106</v>
      </c>
      <c r="B107" s="20" t="str">
        <f>Registration!C108&amp;" "&amp;Registration!B108</f>
        <v>Flynn Bellinger</v>
      </c>
      <c r="C107" s="20" t="str">
        <f>Registration!D108</f>
        <v>Sussex</v>
      </c>
      <c r="E107" s="20">
        <v>106</v>
      </c>
      <c r="F107" s="20" t="e">
        <f>Results!#REF!</f>
        <v>#REF!</v>
      </c>
      <c r="G107" s="20" t="e">
        <f>Results!#REF!</f>
        <v>#REF!</v>
      </c>
      <c r="I107" s="22">
        <f>IFERROR(IF(Registration!F108="","",Registration!F108),"")</f>
        <v>106</v>
      </c>
      <c r="J107" s="22" t="str">
        <f>Registration!H108&amp;" "&amp;Registration!G108</f>
        <v>Mabel Ridley</v>
      </c>
      <c r="K107" s="22" t="str">
        <f>Registration!I108</f>
        <v>Sussex</v>
      </c>
      <c r="M107" s="22">
        <v>106</v>
      </c>
      <c r="N107" s="22" t="e">
        <f>Results!#REF!</f>
        <v>#REF!</v>
      </c>
      <c r="O107" s="22" t="e">
        <f>Results!#REF!</f>
        <v>#REF!</v>
      </c>
      <c r="Q107" s="24">
        <f>IFERROR(IF(Registration!K108="","",Registration!K108),"")</f>
        <v>106</v>
      </c>
      <c r="R107" s="24" t="str">
        <f>Registration!M108&amp;" "&amp;Registration!L108</f>
        <v>William Crawford</v>
      </c>
      <c r="S107" s="24" t="str">
        <f>Registration!N108</f>
        <v>Sussex</v>
      </c>
      <c r="U107" s="24">
        <v>106</v>
      </c>
      <c r="V107" s="24" t="e">
        <f>Results!#REF!</f>
        <v>#REF!</v>
      </c>
      <c r="W107" s="24" t="e">
        <f>Results!#REF!</f>
        <v>#REF!</v>
      </c>
      <c r="Y107" s="26">
        <f>IFERROR(IF(Registration!P108="","",Registration!P108),"")</f>
        <v>106</v>
      </c>
      <c r="Z107" s="26" t="str">
        <f>Registration!R108&amp;" "&amp;Registration!Q108</f>
        <v>Kitty Morgan</v>
      </c>
      <c r="AA107" s="26" t="str">
        <f>Registration!S108</f>
        <v>Sussex</v>
      </c>
      <c r="AC107" s="26">
        <v>106</v>
      </c>
      <c r="AD107" s="26" t="e">
        <f>Results!#REF!</f>
        <v>#REF!</v>
      </c>
      <c r="AE107" s="26" t="e">
        <f>Results!#REF!</f>
        <v>#REF!</v>
      </c>
      <c r="AG107" s="28">
        <f>IFERROR(IF(Registration!U108="","",Registration!U108),"")</f>
        <v>106</v>
      </c>
      <c r="AH107" s="28" t="str">
        <f>Registration!W108&amp;" "&amp;Registration!V108</f>
        <v>Sam Oakden</v>
      </c>
      <c r="AI107" s="28" t="str">
        <f>Registration!X108</f>
        <v>Sussex</v>
      </c>
      <c r="AK107" s="28">
        <v>106</v>
      </c>
      <c r="AL107" s="28" t="e">
        <f>Results!#REF!</f>
        <v>#REF!</v>
      </c>
      <c r="AM107" s="28" t="e">
        <f>Results!#REF!</f>
        <v>#REF!</v>
      </c>
      <c r="AO107" s="30">
        <f>IFERROR(IF(Registration!Z108="","",Registration!Z108),"")</f>
        <v>106</v>
      </c>
      <c r="AP107" s="30" t="str">
        <f>Registration!AB108&amp;" "&amp;Registration!AA108</f>
        <v>Esme Stephenson</v>
      </c>
      <c r="AQ107" s="30" t="str">
        <f>Registration!AC108</f>
        <v>Sussex</v>
      </c>
      <c r="AS107" s="30">
        <v>106</v>
      </c>
      <c r="AT107" s="30" t="e">
        <f>Results!#REF!</f>
        <v>#REF!</v>
      </c>
      <c r="AU107" s="30" t="e">
        <f>Results!#REF!</f>
        <v>#REF!</v>
      </c>
    </row>
    <row r="108" spans="1:47" x14ac:dyDescent="0.25">
      <c r="A108" s="20">
        <f>IFERROR(IF(Registration!A109="","",Registration!A109),"")</f>
        <v>107</v>
      </c>
      <c r="B108" s="20" t="str">
        <f>Registration!C109&amp;" "&amp;Registration!B109</f>
        <v>Samuel Trotman</v>
      </c>
      <c r="C108" s="20" t="str">
        <f>Registration!D109</f>
        <v>Sussex</v>
      </c>
      <c r="E108" s="20">
        <v>107</v>
      </c>
      <c r="F108" s="20" t="e">
        <f>Results!#REF!</f>
        <v>#REF!</v>
      </c>
      <c r="G108" s="20" t="e">
        <f>Results!#REF!</f>
        <v>#REF!</v>
      </c>
      <c r="I108" s="22">
        <f>IFERROR(IF(Registration!F109="","",Registration!F109),"")</f>
        <v>107</v>
      </c>
      <c r="J108" s="22" t="str">
        <f>Registration!H109&amp;" "&amp;Registration!G109</f>
        <v>Maisie Bodsworth</v>
      </c>
      <c r="K108" s="22" t="str">
        <f>Registration!I109</f>
        <v>Sussex</v>
      </c>
      <c r="M108" s="22">
        <v>107</v>
      </c>
      <c r="N108" s="22" t="e">
        <f>Results!#REF!</f>
        <v>#REF!</v>
      </c>
      <c r="O108" s="22" t="e">
        <f>Results!#REF!</f>
        <v>#REF!</v>
      </c>
      <c r="Q108" s="24">
        <f>IFERROR(IF(Registration!K109="","",Registration!K109),"")</f>
        <v>107</v>
      </c>
      <c r="R108" s="24" t="str">
        <f>Registration!M109&amp;" "&amp;Registration!L109</f>
        <v>Oliver Brophy</v>
      </c>
      <c r="S108" s="24" t="str">
        <f>Registration!N109</f>
        <v>Sussex</v>
      </c>
      <c r="U108" s="24">
        <v>107</v>
      </c>
      <c r="V108" s="24" t="e">
        <f>Results!#REF!</f>
        <v>#REF!</v>
      </c>
      <c r="W108" s="24" t="e">
        <f>Results!#REF!</f>
        <v>#REF!</v>
      </c>
      <c r="Y108" s="26">
        <f>IFERROR(IF(Registration!P109="","",Registration!P109),"")</f>
        <v>107</v>
      </c>
      <c r="Z108" s="26" t="str">
        <f>Registration!R109&amp;" "&amp;Registration!Q109</f>
        <v>Florence Tewkesbury</v>
      </c>
      <c r="AA108" s="26" t="str">
        <f>Registration!S109</f>
        <v>Sussex</v>
      </c>
      <c r="AC108" s="26">
        <v>107</v>
      </c>
      <c r="AD108" s="26" t="e">
        <f>Results!#REF!</f>
        <v>#REF!</v>
      </c>
      <c r="AE108" s="26" t="e">
        <f>Results!#REF!</f>
        <v>#REF!</v>
      </c>
      <c r="AG108" s="28">
        <f>IFERROR(IF(Registration!U109="","",Registration!U109),"")</f>
        <v>107</v>
      </c>
      <c r="AH108" s="28" t="str">
        <f>Registration!W109&amp;" "&amp;Registration!V109</f>
        <v>Oliver Smith</v>
      </c>
      <c r="AI108" s="28" t="str">
        <f>Registration!X109</f>
        <v>Sussex</v>
      </c>
      <c r="AK108" s="28">
        <v>107</v>
      </c>
      <c r="AL108" s="28" t="e">
        <f>Results!#REF!</f>
        <v>#REF!</v>
      </c>
      <c r="AM108" s="28" t="e">
        <f>Results!#REF!</f>
        <v>#REF!</v>
      </c>
      <c r="AO108" s="30">
        <f>IFERROR(IF(Registration!Z109="","",Registration!Z109),"")</f>
        <v>107</v>
      </c>
      <c r="AP108" s="30" t="str">
        <f>Registration!AB109&amp;" "&amp;Registration!AA109</f>
        <v>Frida Rocha</v>
      </c>
      <c r="AQ108" s="30" t="str">
        <f>Registration!AC109</f>
        <v>Sussex</v>
      </c>
      <c r="AS108" s="30">
        <v>107</v>
      </c>
      <c r="AT108" s="30" t="e">
        <f>Results!#REF!</f>
        <v>#REF!</v>
      </c>
      <c r="AU108" s="30" t="e">
        <f>Results!#REF!</f>
        <v>#REF!</v>
      </c>
    </row>
    <row r="109" spans="1:47" x14ac:dyDescent="0.25">
      <c r="A109" s="20">
        <f>IFERROR(IF(Registration!A110="","",Registration!A110),"")</f>
        <v>108</v>
      </c>
      <c r="B109" s="20" t="str">
        <f>Registration!C110&amp;" "&amp;Registration!B110</f>
        <v>William Guy</v>
      </c>
      <c r="C109" s="20" t="str">
        <f>Registration!D110</f>
        <v>Sussex</v>
      </c>
      <c r="E109" s="20">
        <v>108</v>
      </c>
      <c r="F109" s="20" t="e">
        <f>Results!#REF!</f>
        <v>#REF!</v>
      </c>
      <c r="G109" s="20" t="e">
        <f>Results!#REF!</f>
        <v>#REF!</v>
      </c>
      <c r="I109" s="22">
        <f>IFERROR(IF(Registration!F110="","",Registration!F110),"")</f>
        <v>108</v>
      </c>
      <c r="J109" s="22" t="str">
        <f>Registration!H110&amp;" "&amp;Registration!G110</f>
        <v>Ksenia McCrae</v>
      </c>
      <c r="K109" s="22" t="str">
        <f>Registration!I110</f>
        <v>Sussex</v>
      </c>
      <c r="M109" s="22">
        <v>108</v>
      </c>
      <c r="N109" s="22" t="e">
        <f>Results!#REF!</f>
        <v>#REF!</v>
      </c>
      <c r="O109" s="22" t="e">
        <f>Results!#REF!</f>
        <v>#REF!</v>
      </c>
      <c r="Q109" s="24">
        <f>IFERROR(IF(Registration!K110="","",Registration!K110),"")</f>
        <v>108</v>
      </c>
      <c r="R109" s="24" t="str">
        <f>Registration!M110&amp;" "&amp;Registration!L110</f>
        <v>Herbie Hunt</v>
      </c>
      <c r="S109" s="24" t="str">
        <f>Registration!N110</f>
        <v>Sussex</v>
      </c>
      <c r="U109" s="24">
        <v>108</v>
      </c>
      <c r="V109" s="24" t="e">
        <f>Results!#REF!</f>
        <v>#REF!</v>
      </c>
      <c r="W109" s="24" t="e">
        <f>Results!#REF!</f>
        <v>#REF!</v>
      </c>
      <c r="Y109" s="26">
        <f>IFERROR(IF(Registration!P110="","",Registration!P110),"")</f>
        <v>108</v>
      </c>
      <c r="Z109" s="26" t="str">
        <f>Registration!R110&amp;" "&amp;Registration!Q110</f>
        <v>Annabel Axford</v>
      </c>
      <c r="AA109" s="26" t="str">
        <f>Registration!S110</f>
        <v>Sussex</v>
      </c>
      <c r="AC109" s="26">
        <v>108</v>
      </c>
      <c r="AD109" s="26" t="e">
        <f>Results!#REF!</f>
        <v>#REF!</v>
      </c>
      <c r="AE109" s="26" t="e">
        <f>Results!#REF!</f>
        <v>#REF!</v>
      </c>
      <c r="AG109" s="28">
        <f>IFERROR(IF(Registration!U110="","",Registration!U110),"")</f>
        <v>108</v>
      </c>
      <c r="AH109" s="28" t="str">
        <f>Registration!W110&amp;" "&amp;Registration!V110</f>
        <v>Nate Cahill</v>
      </c>
      <c r="AI109" s="28" t="str">
        <f>Registration!X110</f>
        <v>Sussex</v>
      </c>
      <c r="AK109" s="28">
        <v>108</v>
      </c>
      <c r="AL109" s="28" t="e">
        <f>Results!#REF!</f>
        <v>#REF!</v>
      </c>
      <c r="AM109" s="28" t="e">
        <f>Results!#REF!</f>
        <v>#REF!</v>
      </c>
      <c r="AO109" s="30">
        <f>IFERROR(IF(Registration!Z110="","",Registration!Z110),"")</f>
        <v>108</v>
      </c>
      <c r="AP109" s="30" t="str">
        <f>Registration!AB110&amp;" "&amp;Registration!AA110</f>
        <v>Alice Cox</v>
      </c>
      <c r="AQ109" s="30" t="str">
        <f>Registration!AC110</f>
        <v>Sussex</v>
      </c>
      <c r="AS109" s="30">
        <v>108</v>
      </c>
      <c r="AT109" s="30" t="e">
        <f>Results!#REF!</f>
        <v>#REF!</v>
      </c>
      <c r="AU109" s="30" t="e">
        <f>Results!#REF!</f>
        <v>#REF!</v>
      </c>
    </row>
    <row r="110" spans="1:47" x14ac:dyDescent="0.25">
      <c r="A110" s="20">
        <f>IFERROR(IF(Registration!A111="","",Registration!A111),"")</f>
        <v>109</v>
      </c>
      <c r="B110" s="20" t="str">
        <f>Registration!C111&amp;" "&amp;Registration!B111</f>
        <v>Hugo Wrap[son</v>
      </c>
      <c r="C110" s="20" t="str">
        <f>Registration!D111</f>
        <v>Sussex</v>
      </c>
      <c r="E110" s="20">
        <v>109</v>
      </c>
      <c r="F110" s="20" t="e">
        <f>Results!#REF!</f>
        <v>#REF!</v>
      </c>
      <c r="G110" s="20" t="e">
        <f>Results!#REF!</f>
        <v>#REF!</v>
      </c>
      <c r="I110" s="22">
        <f>IFERROR(IF(Registration!F111="","",Registration!F111),"")</f>
        <v>109</v>
      </c>
      <c r="J110" s="22" t="str">
        <f>Registration!H111&amp;" "&amp;Registration!G111</f>
        <v>Lana Povey</v>
      </c>
      <c r="K110" s="22" t="str">
        <f>Registration!I111</f>
        <v>Sussex</v>
      </c>
      <c r="M110" s="22">
        <v>109</v>
      </c>
      <c r="N110" s="22" t="e">
        <f>Results!#REF!</f>
        <v>#REF!</v>
      </c>
      <c r="O110" s="22" t="e">
        <f>Results!#REF!</f>
        <v>#REF!</v>
      </c>
      <c r="Q110" s="24">
        <f>IFERROR(IF(Registration!K111="","",Registration!K111),"")</f>
        <v>109</v>
      </c>
      <c r="R110" s="24" t="str">
        <f>Registration!M111&amp;" "&amp;Registration!L111</f>
        <v>Samuel Harkin</v>
      </c>
      <c r="S110" s="24" t="str">
        <f>Registration!N111</f>
        <v>Sussex</v>
      </c>
      <c r="U110" s="24">
        <v>109</v>
      </c>
      <c r="V110" s="24" t="e">
        <f>Results!#REF!</f>
        <v>#REF!</v>
      </c>
      <c r="W110" s="24" t="e">
        <f>Results!#REF!</f>
        <v>#REF!</v>
      </c>
      <c r="Y110" s="26">
        <f>IFERROR(IF(Registration!P111="","",Registration!P111),"")</f>
        <v>109</v>
      </c>
      <c r="Z110" s="26" t="str">
        <f>Registration!R111&amp;" "&amp;Registration!Q111</f>
        <v>Bethy Naylor-Davis</v>
      </c>
      <c r="AA110" s="26" t="str">
        <f>Registration!S111</f>
        <v>Sussex</v>
      </c>
      <c r="AC110" s="26">
        <v>109</v>
      </c>
      <c r="AD110" s="26" t="e">
        <f>Results!#REF!</f>
        <v>#REF!</v>
      </c>
      <c r="AE110" s="26" t="e">
        <f>Results!#REF!</f>
        <v>#REF!</v>
      </c>
      <c r="AG110" s="28">
        <f>IFERROR(IF(Registration!U111="","",Registration!U111),"")</f>
        <v>109</v>
      </c>
      <c r="AH110" s="28" t="str">
        <f>Registration!W111&amp;" "&amp;Registration!V111</f>
        <v>Arun Khursheed</v>
      </c>
      <c r="AI110" s="28" t="str">
        <f>Registration!X111</f>
        <v>Sussex</v>
      </c>
      <c r="AK110" s="28">
        <v>109</v>
      </c>
      <c r="AL110" s="28" t="e">
        <f>Results!#REF!</f>
        <v>#REF!</v>
      </c>
      <c r="AM110" s="28" t="e">
        <f>Results!#REF!</f>
        <v>#REF!</v>
      </c>
      <c r="AO110" s="30">
        <f>IFERROR(IF(Registration!Z111="","",Registration!Z111),"")</f>
        <v>109</v>
      </c>
      <c r="AP110" s="30" t="str">
        <f>Registration!AB111&amp;" "&amp;Registration!AA111</f>
        <v>Niamh Lesova</v>
      </c>
      <c r="AQ110" s="30" t="str">
        <f>Registration!AC111</f>
        <v>Sussex</v>
      </c>
      <c r="AS110" s="30">
        <v>109</v>
      </c>
      <c r="AT110" s="30" t="e">
        <f>Results!#REF!</f>
        <v>#REF!</v>
      </c>
      <c r="AU110" s="30" t="e">
        <f>Results!#REF!</f>
        <v>#REF!</v>
      </c>
    </row>
    <row r="111" spans="1:47" x14ac:dyDescent="0.25">
      <c r="A111" s="20">
        <f>IFERROR(IF(Registration!A112="","",Registration!A112),"")</f>
        <v>110</v>
      </c>
      <c r="B111" s="20" t="str">
        <f>Registration!C112&amp;" "&amp;Registration!B112</f>
        <v>Rory Grant</v>
      </c>
      <c r="C111" s="20" t="str">
        <f>Registration!D112</f>
        <v>Sussex</v>
      </c>
      <c r="E111" s="20">
        <v>110</v>
      </c>
      <c r="F111" s="20" t="e">
        <f>Results!#REF!</f>
        <v>#REF!</v>
      </c>
      <c r="G111" s="20" t="e">
        <f>Results!#REF!</f>
        <v>#REF!</v>
      </c>
      <c r="I111" s="22">
        <f>IFERROR(IF(Registration!F112="","",Registration!F112),"")</f>
        <v>110</v>
      </c>
      <c r="J111" s="22" t="str">
        <f>Registration!H112&amp;" "&amp;Registration!G112</f>
        <v>Darcie Wickenden</v>
      </c>
      <c r="K111" s="22" t="str">
        <f>Registration!I112</f>
        <v>Sussex</v>
      </c>
      <c r="M111" s="22">
        <v>110</v>
      </c>
      <c r="N111" s="22" t="e">
        <f>Results!#REF!</f>
        <v>#REF!</v>
      </c>
      <c r="O111" s="22" t="e">
        <f>Results!#REF!</f>
        <v>#REF!</v>
      </c>
      <c r="Q111" s="24">
        <f>IFERROR(IF(Registration!K112="","",Registration!K112),"")</f>
        <v>110</v>
      </c>
      <c r="R111" s="24" t="str">
        <f>Registration!M112&amp;" "&amp;Registration!L112</f>
        <v>Michael O'Connor</v>
      </c>
      <c r="S111" s="24" t="str">
        <f>Registration!N112</f>
        <v>Sussex</v>
      </c>
      <c r="U111" s="24">
        <v>110</v>
      </c>
      <c r="V111" s="24" t="e">
        <f>Results!#REF!</f>
        <v>#REF!</v>
      </c>
      <c r="W111" s="24" t="e">
        <f>Results!#REF!</f>
        <v>#REF!</v>
      </c>
      <c r="Y111" s="26">
        <f>IFERROR(IF(Registration!P112="","",Registration!P112),"")</f>
        <v>110</v>
      </c>
      <c r="Z111" s="26" t="str">
        <f>Registration!R112&amp;" "&amp;Registration!Q112</f>
        <v>Darcey Pysden</v>
      </c>
      <c r="AA111" s="26" t="str">
        <f>Registration!S112</f>
        <v>Sussex</v>
      </c>
      <c r="AC111" s="26">
        <v>110</v>
      </c>
      <c r="AD111" s="26" t="e">
        <f>Results!#REF!</f>
        <v>#REF!</v>
      </c>
      <c r="AE111" s="26" t="e">
        <f>Results!#REF!</f>
        <v>#REF!</v>
      </c>
      <c r="AG111" s="28">
        <f>IFERROR(IF(Registration!U112="","",Registration!U112),"")</f>
        <v>110</v>
      </c>
      <c r="AH111" s="28" t="str">
        <f>Registration!W112&amp;" "&amp;Registration!V112</f>
        <v>Jacob Trotman</v>
      </c>
      <c r="AI111" s="28" t="str">
        <f>Registration!X112</f>
        <v>Sussex</v>
      </c>
      <c r="AK111" s="28">
        <v>110</v>
      </c>
      <c r="AL111" s="28" t="e">
        <f>Results!#REF!</f>
        <v>#REF!</v>
      </c>
      <c r="AM111" s="28" t="e">
        <f>Results!#REF!</f>
        <v>#REF!</v>
      </c>
      <c r="AO111" s="30">
        <f>IFERROR(IF(Registration!Z112="","",Registration!Z112),"")</f>
        <v>110</v>
      </c>
      <c r="AP111" s="30" t="str">
        <f>Registration!AB112&amp;" "&amp;Registration!AA112</f>
        <v>Greta Hunter</v>
      </c>
      <c r="AQ111" s="30" t="str">
        <f>Registration!AC112</f>
        <v>Sussex</v>
      </c>
      <c r="AS111" s="30">
        <v>110</v>
      </c>
      <c r="AT111" s="30" t="e">
        <f>Results!#REF!</f>
        <v>#REF!</v>
      </c>
      <c r="AU111" s="30" t="e">
        <f>Results!#REF!</f>
        <v>#REF!</v>
      </c>
    </row>
    <row r="112" spans="1:47" x14ac:dyDescent="0.25">
      <c r="A112" s="20">
        <f>IFERROR(IF(Registration!A113="","",Registration!A113),"")</f>
        <v>111</v>
      </c>
      <c r="B112" s="20" t="str">
        <f>Registration!C113&amp;" "&amp;Registration!B113</f>
        <v>Jago Dinnage</v>
      </c>
      <c r="C112" s="20" t="str">
        <f>Registration!D113</f>
        <v>Sussex</v>
      </c>
      <c r="E112" s="20">
        <v>111</v>
      </c>
      <c r="F112" s="20" t="e">
        <f>Results!#REF!</f>
        <v>#REF!</v>
      </c>
      <c r="G112" s="20" t="e">
        <f>Results!#REF!</f>
        <v>#REF!</v>
      </c>
      <c r="I112" s="22">
        <f>IFERROR(IF(Registration!F113="","",Registration!F113),"")</f>
        <v>111</v>
      </c>
      <c r="J112" s="22" t="str">
        <f>Registration!H113&amp;" "&amp;Registration!G113</f>
        <v>Bethany Jackson</v>
      </c>
      <c r="K112" s="22" t="str">
        <f>Registration!I113</f>
        <v>Sussex</v>
      </c>
      <c r="M112" s="22">
        <v>111</v>
      </c>
      <c r="N112" s="22" t="e">
        <f>Results!#REF!</f>
        <v>#REF!</v>
      </c>
      <c r="O112" s="22" t="e">
        <f>Results!#REF!</f>
        <v>#REF!</v>
      </c>
      <c r="Q112" s="24">
        <f>IFERROR(IF(Registration!K113="","",Registration!K113),"")</f>
        <v>111</v>
      </c>
      <c r="R112" s="24" t="str">
        <f>Registration!M113&amp;" "&amp;Registration!L113</f>
        <v>Ben Stewart</v>
      </c>
      <c r="S112" s="24" t="str">
        <f>Registration!N113</f>
        <v>Sussex</v>
      </c>
      <c r="U112" s="24">
        <v>111</v>
      </c>
      <c r="V112" s="24" t="e">
        <f>Results!#REF!</f>
        <v>#REF!</v>
      </c>
      <c r="W112" s="24" t="e">
        <f>Results!#REF!</f>
        <v>#REF!</v>
      </c>
      <c r="Y112" s="26">
        <f>IFERROR(IF(Registration!P113="","",Registration!P113),"")</f>
        <v>111</v>
      </c>
      <c r="Z112" s="26" t="str">
        <f>Registration!R113&amp;" "&amp;Registration!Q113</f>
        <v>Elizabeth Groves</v>
      </c>
      <c r="AA112" s="26" t="str">
        <f>Registration!S113</f>
        <v>Sussex</v>
      </c>
      <c r="AC112" s="26">
        <v>111</v>
      </c>
      <c r="AD112" s="26" t="e">
        <f>Results!#REF!</f>
        <v>#REF!</v>
      </c>
      <c r="AE112" s="26" t="e">
        <f>Results!#REF!</f>
        <v>#REF!</v>
      </c>
      <c r="AG112" s="28">
        <f>IFERROR(IF(Registration!U113="","",Registration!U113),"")</f>
        <v>111</v>
      </c>
      <c r="AH112" s="28" t="str">
        <f>Registration!W113&amp;" "&amp;Registration!V113</f>
        <v>Alex Roberts</v>
      </c>
      <c r="AI112" s="28" t="str">
        <f>Registration!X113</f>
        <v>Sussex</v>
      </c>
      <c r="AK112" s="28">
        <v>111</v>
      </c>
      <c r="AL112" s="28" t="e">
        <f>Results!#REF!</f>
        <v>#REF!</v>
      </c>
      <c r="AM112" s="28" t="e">
        <f>Results!#REF!</f>
        <v>#REF!</v>
      </c>
      <c r="AO112" s="30">
        <f>IFERROR(IF(Registration!Z113="","",Registration!Z113),"")</f>
        <v>111</v>
      </c>
      <c r="AP112" s="30" t="str">
        <f>Registration!AB113&amp;" "&amp;Registration!AA113</f>
        <v>Katherine Brown</v>
      </c>
      <c r="AQ112" s="30" t="str">
        <f>Registration!AC113</f>
        <v>Sussex</v>
      </c>
      <c r="AS112" s="30">
        <v>111</v>
      </c>
      <c r="AT112" s="30" t="e">
        <f>Results!#REF!</f>
        <v>#REF!</v>
      </c>
      <c r="AU112" s="30" t="e">
        <f>Results!#REF!</f>
        <v>#REF!</v>
      </c>
    </row>
    <row r="113" spans="1:47" x14ac:dyDescent="0.25">
      <c r="A113" s="20">
        <f>IFERROR(IF(Registration!A114="","",Registration!A114),"")</f>
        <v>112</v>
      </c>
      <c r="B113" s="20" t="str">
        <f>Registration!C114&amp;" "&amp;Registration!B114</f>
        <v>Tom Surgeoner</v>
      </c>
      <c r="C113" s="20" t="str">
        <f>Registration!D114</f>
        <v>Sussex</v>
      </c>
      <c r="E113" s="20">
        <v>112</v>
      </c>
      <c r="F113" s="20" t="e">
        <f>Results!#REF!</f>
        <v>#REF!</v>
      </c>
      <c r="G113" s="20" t="e">
        <f>Results!#REF!</f>
        <v>#REF!</v>
      </c>
      <c r="I113" s="22">
        <f>IFERROR(IF(Registration!F114="","",Registration!F114),"")</f>
        <v>112</v>
      </c>
      <c r="J113" s="22" t="str">
        <f>Registration!H114&amp;" "&amp;Registration!G114</f>
        <v>Sophia Fitzgerald</v>
      </c>
      <c r="K113" s="22" t="str">
        <f>Registration!I114</f>
        <v>Sussex</v>
      </c>
      <c r="M113" s="22">
        <v>112</v>
      </c>
      <c r="N113" s="22" t="e">
        <f>Results!#REF!</f>
        <v>#REF!</v>
      </c>
      <c r="O113" s="22" t="e">
        <f>Results!#REF!</f>
        <v>#REF!</v>
      </c>
      <c r="Q113" s="24">
        <f>IFERROR(IF(Registration!K114="","",Registration!K114),"")</f>
        <v>112</v>
      </c>
      <c r="R113" s="24" t="str">
        <f>Registration!M114&amp;" "&amp;Registration!L114</f>
        <v>Joe Stewart</v>
      </c>
      <c r="S113" s="24" t="str">
        <f>Registration!N114</f>
        <v>Sussex</v>
      </c>
      <c r="U113" s="24">
        <v>112</v>
      </c>
      <c r="V113" s="24" t="e">
        <f>Results!#REF!</f>
        <v>#REF!</v>
      </c>
      <c r="W113" s="24" t="e">
        <f>Results!#REF!</f>
        <v>#REF!</v>
      </c>
      <c r="Y113" s="26">
        <f>IFERROR(IF(Registration!P114="","",Registration!P114),"")</f>
        <v>112</v>
      </c>
      <c r="Z113" s="26" t="str">
        <f>Registration!R114&amp;" "&amp;Registration!Q114</f>
        <v>Evie Lennard</v>
      </c>
      <c r="AA113" s="26" t="str">
        <f>Registration!S114</f>
        <v>Sussex</v>
      </c>
      <c r="AC113" s="26">
        <v>112</v>
      </c>
      <c r="AD113" s="26" t="e">
        <f>Results!#REF!</f>
        <v>#REF!</v>
      </c>
      <c r="AE113" s="26" t="e">
        <f>Results!#REF!</f>
        <v>#REF!</v>
      </c>
      <c r="AG113" s="28">
        <f>IFERROR(IF(Registration!U114="","",Registration!U114),"")</f>
        <v>112</v>
      </c>
      <c r="AH113" s="28" t="str">
        <f>Registration!W114&amp;" "&amp;Registration!V114</f>
        <v>Corbin Bailey</v>
      </c>
      <c r="AI113" s="28" t="str">
        <f>Registration!X114</f>
        <v>Sussex</v>
      </c>
      <c r="AK113" s="28">
        <v>112</v>
      </c>
      <c r="AL113" s="28" t="e">
        <f>Results!#REF!</f>
        <v>#REF!</v>
      </c>
      <c r="AM113" s="28" t="e">
        <f>Results!#REF!</f>
        <v>#REF!</v>
      </c>
      <c r="AO113" s="30">
        <f>IFERROR(IF(Registration!Z114="","",Registration!Z114),"")</f>
        <v>112</v>
      </c>
      <c r="AP113" s="30" t="str">
        <f>Registration!AB114&amp;" "&amp;Registration!AA114</f>
        <v>Amelie Bedford</v>
      </c>
      <c r="AQ113" s="30" t="str">
        <f>Registration!AC114</f>
        <v>Sussex</v>
      </c>
      <c r="AS113" s="30">
        <v>112</v>
      </c>
      <c r="AT113" s="30" t="e">
        <f>Results!#REF!</f>
        <v>#REF!</v>
      </c>
      <c r="AU113" s="30" t="e">
        <f>Results!#REF!</f>
        <v>#REF!</v>
      </c>
    </row>
    <row r="114" spans="1:47" x14ac:dyDescent="0.25">
      <c r="A114" s="20">
        <f>IFERROR(IF(Registration!A115="","",Registration!A115),"")</f>
        <v>113</v>
      </c>
      <c r="B114" s="20" t="str">
        <f>Registration!C115&amp;" "&amp;Registration!B115</f>
        <v>Cobey Buckley</v>
      </c>
      <c r="C114" s="20" t="str">
        <f>Registration!D115</f>
        <v>Sussex</v>
      </c>
      <c r="E114" s="20">
        <v>113</v>
      </c>
      <c r="F114" s="20" t="str">
        <f>Results!F86</f>
        <v xml:space="preserve"> </v>
      </c>
      <c r="G114" s="20">
        <f>Results!B86</f>
        <v>0</v>
      </c>
      <c r="I114" s="22">
        <f>IFERROR(IF(Registration!F115="","",Registration!F115),"")</f>
        <v>113</v>
      </c>
      <c r="J114" s="22" t="str">
        <f>Registration!H115&amp;" "&amp;Registration!G115</f>
        <v>Frida Rocha</v>
      </c>
      <c r="K114" s="22" t="str">
        <f>Registration!I115</f>
        <v>Sussex</v>
      </c>
      <c r="M114" s="22">
        <v>113</v>
      </c>
      <c r="N114" s="22">
        <f>Results!M86</f>
        <v>0</v>
      </c>
      <c r="O114" s="22">
        <f>Results!I86</f>
        <v>0</v>
      </c>
      <c r="Q114" s="24">
        <f>IFERROR(IF(Registration!K115="","",Registration!K115),"")</f>
        <v>113</v>
      </c>
      <c r="R114" s="24" t="str">
        <f>Registration!M115&amp;" "&amp;Registration!L115</f>
        <v>Seth Povey</v>
      </c>
      <c r="S114" s="24" t="str">
        <f>Registration!N115</f>
        <v>Sussex</v>
      </c>
      <c r="U114" s="24">
        <v>113</v>
      </c>
      <c r="V114" s="24">
        <f>Results!T86</f>
        <v>0</v>
      </c>
      <c r="W114" s="24">
        <f>Results!P86</f>
        <v>0</v>
      </c>
      <c r="Z114" s="26" t="str">
        <f>Registration!R115&amp;" "&amp;Registration!Q115</f>
        <v>Hannah Mervyn-Thomas</v>
      </c>
      <c r="AA114" s="26" t="str">
        <f>Registration!S115</f>
        <v>Sussex</v>
      </c>
      <c r="AC114" s="26">
        <v>113</v>
      </c>
      <c r="AD114" s="26">
        <f>Results!AA86</f>
        <v>0</v>
      </c>
      <c r="AE114" s="26">
        <f>Results!W86</f>
        <v>0</v>
      </c>
      <c r="AG114" s="28">
        <f>IFERROR(IF(Registration!U115="","",Registration!U115),"")</f>
        <v>113</v>
      </c>
      <c r="AH114" s="28" t="str">
        <f>Registration!W115&amp;" "&amp;Registration!V115</f>
        <v>Stanley Wilkes</v>
      </c>
      <c r="AI114" s="28" t="str">
        <f>Registration!X115</f>
        <v>Sussex</v>
      </c>
      <c r="AK114" s="28">
        <v>113</v>
      </c>
      <c r="AL114" s="28">
        <f>Results!AH86</f>
        <v>0</v>
      </c>
      <c r="AM114" s="28">
        <f>Results!AD86</f>
        <v>0</v>
      </c>
      <c r="AO114" s="30">
        <f>IFERROR(IF(Registration!Z115="","",Registration!Z115),"")</f>
        <v>113</v>
      </c>
      <c r="AP114" s="30" t="str">
        <f>Registration!AB115&amp;" "&amp;Registration!AA115</f>
        <v>Thalia Parker</v>
      </c>
      <c r="AQ114" s="30" t="str">
        <f>Registration!AC115</f>
        <v>Sussex</v>
      </c>
      <c r="AS114" s="30">
        <v>113</v>
      </c>
      <c r="AT114" s="30">
        <f>Results!AO86</f>
        <v>0</v>
      </c>
      <c r="AU114" s="30">
        <f>Results!AK86</f>
        <v>0</v>
      </c>
    </row>
    <row r="115" spans="1:47" x14ac:dyDescent="0.25">
      <c r="A115" s="20">
        <f>IFERROR(IF(Registration!A116="","",Registration!A116),"")</f>
        <v>114</v>
      </c>
      <c r="B115" s="20" t="str">
        <f>Registration!C116&amp;" "&amp;Registration!B116</f>
        <v>Caleb Buckley</v>
      </c>
      <c r="C115" s="20" t="str">
        <f>Registration!D116</f>
        <v>Sussex</v>
      </c>
      <c r="E115" s="20">
        <v>114</v>
      </c>
      <c r="F115" s="20" t="str">
        <f>Results!F87</f>
        <v xml:space="preserve"> </v>
      </c>
      <c r="G115" s="20">
        <f>Results!B87</f>
        <v>0</v>
      </c>
      <c r="I115" s="22">
        <f>IFERROR(IF(Registration!F116="","",Registration!F116),"")</f>
        <v>114</v>
      </c>
      <c r="J115" s="22" t="str">
        <f>Registration!H116&amp;" "&amp;Registration!G116</f>
        <v>Alice Cox</v>
      </c>
      <c r="K115" s="22" t="str">
        <f>Registration!I116</f>
        <v>Sussex</v>
      </c>
      <c r="M115" s="22">
        <v>114</v>
      </c>
      <c r="N115" s="22">
        <f>Results!M87</f>
        <v>0</v>
      </c>
      <c r="O115" s="22">
        <f>Results!I87</f>
        <v>0</v>
      </c>
      <c r="Q115" s="24">
        <f>IFERROR(IF(Registration!K116="","",Registration!K116),"")</f>
        <v>114</v>
      </c>
      <c r="R115" s="24" t="str">
        <f>Registration!M116&amp;" "&amp;Registration!L116</f>
        <v>Zion Okojie</v>
      </c>
      <c r="S115" s="24" t="str">
        <f>Registration!N116</f>
        <v>Sussex</v>
      </c>
      <c r="U115" s="24">
        <v>114</v>
      </c>
      <c r="V115" s="24">
        <f>Results!T87</f>
        <v>0</v>
      </c>
      <c r="W115" s="24">
        <f>Results!P87</f>
        <v>0</v>
      </c>
      <c r="Z115" s="26" t="str">
        <f>Registration!R116&amp;" "&amp;Registration!Q116</f>
        <v>Iris Hunter</v>
      </c>
      <c r="AA115" s="26" t="str">
        <f>Registration!S116</f>
        <v>Sussex</v>
      </c>
      <c r="AC115" s="26">
        <v>114</v>
      </c>
      <c r="AD115" s="26">
        <f>Results!AA87</f>
        <v>0</v>
      </c>
      <c r="AE115" s="26">
        <f>Results!W87</f>
        <v>0</v>
      </c>
      <c r="AG115" s="28">
        <f>IFERROR(IF(Registration!U116="","",Registration!U116),"")</f>
        <v>114</v>
      </c>
      <c r="AH115" s="28" t="str">
        <f>Registration!W116&amp;" "&amp;Registration!V116</f>
        <v>Raphael Kelly</v>
      </c>
      <c r="AI115" s="28" t="str">
        <f>Registration!X116</f>
        <v>Sussex</v>
      </c>
      <c r="AK115" s="28">
        <v>114</v>
      </c>
      <c r="AL115" s="28">
        <f>Results!AH87</f>
        <v>0</v>
      </c>
      <c r="AM115" s="28">
        <f>Results!AD87</f>
        <v>0</v>
      </c>
      <c r="AO115" s="30">
        <f>IFERROR(IF(Registration!Z116="","",Registration!Z116),"")</f>
        <v>114</v>
      </c>
      <c r="AP115" s="30" t="str">
        <f>Registration!AB116&amp;" "&amp;Registration!AA116</f>
        <v xml:space="preserve"> </v>
      </c>
      <c r="AQ115" s="30" t="str">
        <f>Registration!AC116</f>
        <v>Sussex</v>
      </c>
      <c r="AS115" s="30">
        <v>114</v>
      </c>
      <c r="AT115" s="30">
        <f>Results!AO87</f>
        <v>0</v>
      </c>
      <c r="AU115" s="30">
        <f>Results!AK87</f>
        <v>0</v>
      </c>
    </row>
    <row r="116" spans="1:47" x14ac:dyDescent="0.25">
      <c r="A116" s="20">
        <f>IFERROR(IF(Registration!A117="","",Registration!A117),"")</f>
        <v>115</v>
      </c>
      <c r="B116" s="20" t="str">
        <f>Registration!C117&amp;" "&amp;Registration!B117</f>
        <v>Zaky Ali</v>
      </c>
      <c r="C116" s="20" t="str">
        <f>Registration!D117</f>
        <v>Sussex</v>
      </c>
      <c r="E116" s="20">
        <v>115</v>
      </c>
      <c r="F116" s="20" t="str">
        <f>Results!F88</f>
        <v xml:space="preserve"> </v>
      </c>
      <c r="G116" s="20">
        <f>Results!B88</f>
        <v>0</v>
      </c>
      <c r="I116" s="22">
        <f>IFERROR(IF(Registration!F117="","",Registration!F117),"")</f>
        <v>115</v>
      </c>
      <c r="J116" s="22" t="str">
        <f>Registration!H117&amp;" "&amp;Registration!G117</f>
        <v>Amelie Bedford</v>
      </c>
      <c r="K116" s="22" t="str">
        <f>Registration!I117</f>
        <v>Sussex</v>
      </c>
      <c r="M116" s="22">
        <v>115</v>
      </c>
      <c r="N116" s="22">
        <f>Results!M88</f>
        <v>0</v>
      </c>
      <c r="O116" s="22">
        <f>Results!I88</f>
        <v>0</v>
      </c>
      <c r="Q116" s="24">
        <f>IFERROR(IF(Registration!K117="","",Registration!K117),"")</f>
        <v>115</v>
      </c>
      <c r="R116" s="24" t="str">
        <f>Registration!M117&amp;" "&amp;Registration!L117</f>
        <v>Archie Franklin</v>
      </c>
      <c r="S116" s="24" t="str">
        <f>Registration!N117</f>
        <v>Sussex</v>
      </c>
      <c r="U116" s="24">
        <v>115</v>
      </c>
      <c r="V116" s="24">
        <f>Results!T88</f>
        <v>0</v>
      </c>
      <c r="W116" s="24">
        <f>Results!P88</f>
        <v>0</v>
      </c>
      <c r="Z116" s="26" t="str">
        <f>Registration!R117&amp;" "&amp;Registration!Q117</f>
        <v>Elizabeth Hutchinson</v>
      </c>
      <c r="AA116" s="26" t="str">
        <f>Registration!S117</f>
        <v>Sussex</v>
      </c>
      <c r="AC116" s="26">
        <v>115</v>
      </c>
      <c r="AD116" s="26">
        <f>Results!AA88</f>
        <v>0</v>
      </c>
      <c r="AE116" s="26">
        <f>Results!W88</f>
        <v>0</v>
      </c>
      <c r="AG116" s="28">
        <f>IFERROR(IF(Registration!U117="","",Registration!U117),"")</f>
        <v>115</v>
      </c>
      <c r="AH116" s="28" t="str">
        <f>Registration!W117&amp;" "&amp;Registration!V117</f>
        <v>Benjamin Smith</v>
      </c>
      <c r="AI116" s="28" t="str">
        <f>Registration!X117</f>
        <v>Sussex</v>
      </c>
      <c r="AK116" s="28">
        <v>115</v>
      </c>
      <c r="AL116" s="28">
        <f>Results!AH88</f>
        <v>0</v>
      </c>
      <c r="AM116" s="28">
        <f>Results!AD88</f>
        <v>0</v>
      </c>
      <c r="AO116" s="30">
        <f>IFERROR(IF(Registration!Z117="","",Registration!Z117),"")</f>
        <v>115</v>
      </c>
      <c r="AP116" s="30" t="str">
        <f>Registration!AB117&amp;" "&amp;Registration!AA117</f>
        <v xml:space="preserve"> </v>
      </c>
      <c r="AQ116" s="30" t="str">
        <f>Registration!AC117</f>
        <v>Sussex</v>
      </c>
      <c r="AS116" s="30">
        <v>115</v>
      </c>
      <c r="AT116" s="30">
        <f>Results!AO88</f>
        <v>0</v>
      </c>
      <c r="AU116" s="30">
        <f>Results!AK88</f>
        <v>0</v>
      </c>
    </row>
    <row r="117" spans="1:47" x14ac:dyDescent="0.25">
      <c r="A117" s="20">
        <f>IFERROR(IF(Registration!A118="","",Registration!A118),"")</f>
        <v>116</v>
      </c>
      <c r="B117" s="20" t="str">
        <f>Registration!C118&amp;" "&amp;Registration!B118</f>
        <v>Lucas Bulger</v>
      </c>
      <c r="C117" s="20" t="str">
        <f>Registration!D118</f>
        <v>Sussex</v>
      </c>
      <c r="E117" s="20">
        <v>116</v>
      </c>
      <c r="F117" s="20" t="str">
        <f>Results!F89</f>
        <v xml:space="preserve"> </v>
      </c>
      <c r="G117" s="20">
        <f>Results!B89</f>
        <v>0</v>
      </c>
      <c r="I117" s="22">
        <f>IFERROR(IF(Registration!F118="","",Registration!F118),"")</f>
        <v>116</v>
      </c>
      <c r="J117" s="22" t="str">
        <f>Registration!H118&amp;" "&amp;Registration!G118</f>
        <v>Niamh Lesova</v>
      </c>
      <c r="K117" s="22" t="str">
        <f>Registration!I118</f>
        <v>Sussex</v>
      </c>
      <c r="M117" s="22">
        <v>116</v>
      </c>
      <c r="N117" s="22">
        <f>Results!M89</f>
        <v>0</v>
      </c>
      <c r="O117" s="22">
        <f>Results!I89</f>
        <v>0</v>
      </c>
      <c r="Q117" s="24">
        <f>IFERROR(IF(Registration!K118="","",Registration!K118),"")</f>
        <v>116</v>
      </c>
      <c r="R117" s="24" t="str">
        <f>Registration!M118&amp;" "&amp;Registration!L118</f>
        <v>Freddie Gay</v>
      </c>
      <c r="S117" s="24" t="str">
        <f>Registration!N118</f>
        <v>Sussex</v>
      </c>
      <c r="U117" s="24">
        <v>116</v>
      </c>
      <c r="V117" s="24">
        <f>Results!T89</f>
        <v>0</v>
      </c>
      <c r="W117" s="24">
        <f>Results!P89</f>
        <v>0</v>
      </c>
      <c r="Z117" s="26" t="str">
        <f>Registration!R118&amp;" "&amp;Registration!Q118</f>
        <v xml:space="preserve"> </v>
      </c>
      <c r="AA117" s="26" t="str">
        <f>Registration!S118</f>
        <v>Sussex</v>
      </c>
      <c r="AC117" s="26">
        <v>116</v>
      </c>
      <c r="AD117" s="26">
        <f>Results!AA89</f>
        <v>0</v>
      </c>
      <c r="AE117" s="26">
        <f>Results!W89</f>
        <v>0</v>
      </c>
      <c r="AG117" s="28">
        <f>IFERROR(IF(Registration!U118="","",Registration!U118),"")</f>
        <v>116</v>
      </c>
      <c r="AH117" s="28" t="str">
        <f>Registration!W118&amp;" "&amp;Registration!V118</f>
        <v>Issac Tarafder</v>
      </c>
      <c r="AI117" s="28" t="str">
        <f>Registration!X118</f>
        <v>Sussex</v>
      </c>
      <c r="AK117" s="28">
        <v>116</v>
      </c>
      <c r="AL117" s="28">
        <f>Results!AH89</f>
        <v>0</v>
      </c>
      <c r="AM117" s="28">
        <f>Results!AD89</f>
        <v>0</v>
      </c>
      <c r="AO117" s="30">
        <f>IFERROR(IF(Registration!Z118="","",Registration!Z118),"")</f>
        <v>116</v>
      </c>
      <c r="AP117" s="30" t="str">
        <f>Registration!AB118&amp;" "&amp;Registration!AA118</f>
        <v xml:space="preserve"> </v>
      </c>
      <c r="AQ117" s="30" t="str">
        <f>Registration!AC118</f>
        <v>Sussex</v>
      </c>
      <c r="AS117" s="30">
        <v>116</v>
      </c>
      <c r="AT117" s="30">
        <f>Results!AO89</f>
        <v>0</v>
      </c>
      <c r="AU117" s="30">
        <f>Results!AK89</f>
        <v>0</v>
      </c>
    </row>
    <row r="118" spans="1:47" x14ac:dyDescent="0.25">
      <c r="A118" s="20">
        <f>IFERROR(IF(Registration!A119="","",Registration!A119),"")</f>
        <v>117</v>
      </c>
      <c r="B118" s="20" t="str">
        <f>Registration!C119&amp;" "&amp;Registration!B119</f>
        <v xml:space="preserve"> </v>
      </c>
      <c r="C118" s="20" t="str">
        <f>Registration!D119</f>
        <v>Sussex</v>
      </c>
      <c r="E118" s="20">
        <v>117</v>
      </c>
      <c r="F118" s="20">
        <f>Results!F90</f>
        <v>0</v>
      </c>
      <c r="G118" s="20">
        <f>Results!B90</f>
        <v>0</v>
      </c>
      <c r="I118" s="22">
        <f>IFERROR(IF(Registration!F119="","",Registration!F119),"")</f>
        <v>117</v>
      </c>
      <c r="J118" s="22" t="str">
        <f>Registration!H119&amp;" "&amp;Registration!G119</f>
        <v>Greta Hunter</v>
      </c>
      <c r="K118" s="22" t="str">
        <f>Registration!I119</f>
        <v>Sussex</v>
      </c>
      <c r="M118" s="22">
        <v>117</v>
      </c>
      <c r="N118" s="22">
        <f>Results!M90</f>
        <v>0</v>
      </c>
      <c r="O118" s="22">
        <f>Results!I90</f>
        <v>0</v>
      </c>
      <c r="Q118" s="24">
        <f>IFERROR(IF(Registration!K119="","",Registration!K119),"")</f>
        <v>117</v>
      </c>
      <c r="R118" s="24" t="str">
        <f>Registration!M119&amp;" "&amp;Registration!L119</f>
        <v>William Crawford</v>
      </c>
      <c r="S118" s="24" t="str">
        <f>Registration!N119</f>
        <v>Sussex</v>
      </c>
      <c r="U118" s="24">
        <v>117</v>
      </c>
      <c r="V118" s="24">
        <f>Results!T90</f>
        <v>0</v>
      </c>
      <c r="W118" s="24">
        <f>Results!P90</f>
        <v>0</v>
      </c>
      <c r="Z118" s="26" t="str">
        <f>Registration!R119&amp;" "&amp;Registration!Q119</f>
        <v xml:space="preserve"> </v>
      </c>
      <c r="AA118" s="26" t="str">
        <f>Registration!S119</f>
        <v>Sussex</v>
      </c>
      <c r="AC118" s="26">
        <v>117</v>
      </c>
      <c r="AD118" s="26">
        <f>Results!AA90</f>
        <v>0</v>
      </c>
      <c r="AE118" s="26">
        <f>Results!W90</f>
        <v>0</v>
      </c>
      <c r="AG118" s="28">
        <f>IFERROR(IF(Registration!U119="","",Registration!U119),"")</f>
        <v>117</v>
      </c>
      <c r="AH118" s="28" t="str">
        <f>Registration!W119&amp;" "&amp;Registration!V119</f>
        <v>Theo Tarafder</v>
      </c>
      <c r="AI118" s="28" t="str">
        <f>Registration!X119</f>
        <v>Sussex</v>
      </c>
      <c r="AK118" s="28">
        <v>117</v>
      </c>
      <c r="AL118" s="28">
        <f>Results!AH90</f>
        <v>0</v>
      </c>
      <c r="AM118" s="28">
        <f>Results!AD90</f>
        <v>0</v>
      </c>
      <c r="AO118" s="30">
        <f>IFERROR(IF(Registration!Z119="","",Registration!Z119),"")</f>
        <v>117</v>
      </c>
      <c r="AP118" s="30" t="str">
        <f>Registration!AB119&amp;" "&amp;Registration!AA119</f>
        <v xml:space="preserve"> </v>
      </c>
      <c r="AQ118" s="30" t="str">
        <f>Registration!AC119</f>
        <v>Sussex</v>
      </c>
      <c r="AS118" s="30">
        <v>117</v>
      </c>
      <c r="AT118" s="30">
        <f>Results!AO90</f>
        <v>0</v>
      </c>
      <c r="AU118" s="30">
        <f>Results!AK90</f>
        <v>0</v>
      </c>
    </row>
    <row r="119" spans="1:47" x14ac:dyDescent="0.25">
      <c r="A119" s="20">
        <f>IFERROR(IF(Registration!A120="","",Registration!A120),"")</f>
        <v>118</v>
      </c>
      <c r="B119" s="20" t="str">
        <f>Registration!C120&amp;" "&amp;Registration!B120</f>
        <v xml:space="preserve"> </v>
      </c>
      <c r="C119" s="20" t="str">
        <f>Registration!D120</f>
        <v>Sussex</v>
      </c>
      <c r="E119" s="20">
        <v>118</v>
      </c>
      <c r="F119" s="20">
        <f>Results!F91</f>
        <v>0</v>
      </c>
      <c r="G119" s="20">
        <f>Results!B91</f>
        <v>0</v>
      </c>
      <c r="I119" s="22">
        <f>IFERROR(IF(Registration!F120="","",Registration!F120),"")</f>
        <v>118</v>
      </c>
      <c r="J119" s="22" t="str">
        <f>Registration!H120&amp;" "&amp;Registration!G120</f>
        <v>Katherine Brown</v>
      </c>
      <c r="K119" s="22" t="str">
        <f>Registration!I120</f>
        <v>Sussex</v>
      </c>
      <c r="M119" s="22">
        <v>118</v>
      </c>
      <c r="N119" s="22">
        <f>Results!M91</f>
        <v>0</v>
      </c>
      <c r="O119" s="22">
        <f>Results!I91</f>
        <v>0</v>
      </c>
      <c r="Q119" s="24">
        <f>IFERROR(IF(Registration!K120="","",Registration!K120),"")</f>
        <v>118</v>
      </c>
      <c r="R119" s="24" t="str">
        <f>Registration!M120&amp;" "&amp;Registration!L120</f>
        <v xml:space="preserve"> </v>
      </c>
      <c r="S119" s="24" t="str">
        <f>Registration!N120</f>
        <v>Sussex</v>
      </c>
      <c r="U119" s="24">
        <v>118</v>
      </c>
      <c r="V119" s="24">
        <f>Results!T91</f>
        <v>0</v>
      </c>
      <c r="W119" s="24">
        <f>Results!P91</f>
        <v>0</v>
      </c>
      <c r="Z119" s="26" t="str">
        <f>Registration!R120&amp;" "&amp;Registration!Q120</f>
        <v xml:space="preserve"> </v>
      </c>
      <c r="AA119" s="26" t="str">
        <f>Registration!S120</f>
        <v>Sussex</v>
      </c>
      <c r="AC119" s="26">
        <v>118</v>
      </c>
      <c r="AD119" s="26">
        <f>Results!AA91</f>
        <v>0</v>
      </c>
      <c r="AE119" s="26">
        <f>Results!W91</f>
        <v>0</v>
      </c>
      <c r="AG119" s="28">
        <f>IFERROR(IF(Registration!U120="","",Registration!U120),"")</f>
        <v>118</v>
      </c>
      <c r="AH119" s="28" t="str">
        <f>Registration!W120&amp;" "&amp;Registration!V120</f>
        <v>Dominic Airey</v>
      </c>
      <c r="AI119" s="28" t="str">
        <f>Registration!X120</f>
        <v>Sussex</v>
      </c>
      <c r="AK119" s="28">
        <v>118</v>
      </c>
      <c r="AL119" s="28">
        <f>Results!AH91</f>
        <v>0</v>
      </c>
      <c r="AM119" s="28">
        <f>Results!AD91</f>
        <v>0</v>
      </c>
      <c r="AO119" s="30">
        <f>IFERROR(IF(Registration!Z120="","",Registration!Z120),"")</f>
        <v>118</v>
      </c>
      <c r="AP119" s="30" t="str">
        <f>Registration!AB120&amp;" "&amp;Registration!AA120</f>
        <v xml:space="preserve"> </v>
      </c>
      <c r="AQ119" s="30" t="str">
        <f>Registration!AC120</f>
        <v>Sussex</v>
      </c>
      <c r="AS119" s="30">
        <v>118</v>
      </c>
      <c r="AT119" s="30">
        <f>Results!AO91</f>
        <v>0</v>
      </c>
      <c r="AU119" s="30">
        <f>Results!AK91</f>
        <v>0</v>
      </c>
    </row>
    <row r="120" spans="1:47" x14ac:dyDescent="0.25">
      <c r="A120" s="20">
        <f>IFERROR(IF(Registration!A121="","",Registration!A121),"")</f>
        <v>119</v>
      </c>
      <c r="B120" s="20" t="str">
        <f>Registration!C121&amp;" "&amp;Registration!B121</f>
        <v xml:space="preserve"> </v>
      </c>
      <c r="C120" s="20" t="str">
        <f>Registration!D121</f>
        <v>Sussex</v>
      </c>
      <c r="E120" s="20">
        <v>119</v>
      </c>
      <c r="F120" s="20">
        <f>Results!F92</f>
        <v>0</v>
      </c>
      <c r="G120" s="20">
        <f>Results!B92</f>
        <v>0</v>
      </c>
      <c r="I120" s="22">
        <f>IFERROR(IF(Registration!F121="","",Registration!F121),"")</f>
        <v>119</v>
      </c>
      <c r="J120" s="22" t="str">
        <f>Registration!H121&amp;" "&amp;Registration!G121</f>
        <v>Eva Winton</v>
      </c>
      <c r="K120" s="22" t="str">
        <f>Registration!I121</f>
        <v>Sussex</v>
      </c>
      <c r="M120" s="22">
        <v>119</v>
      </c>
      <c r="N120" s="22">
        <f>Results!M92</f>
        <v>0</v>
      </c>
      <c r="O120" s="22">
        <f>Results!I92</f>
        <v>0</v>
      </c>
      <c r="Q120" s="24">
        <f>IFERROR(IF(Registration!K121="","",Registration!K121),"")</f>
        <v>119</v>
      </c>
      <c r="R120" s="24" t="str">
        <f>Registration!M121&amp;" "&amp;Registration!L121</f>
        <v xml:space="preserve"> </v>
      </c>
      <c r="S120" s="24" t="str">
        <f>Registration!N121</f>
        <v>Sussex</v>
      </c>
      <c r="U120" s="24">
        <v>119</v>
      </c>
      <c r="V120" s="24">
        <f>Results!T92</f>
        <v>0</v>
      </c>
      <c r="W120" s="24">
        <f>Results!P92</f>
        <v>0</v>
      </c>
      <c r="Z120" s="26" t="str">
        <f>Registration!R121&amp;" "&amp;Registration!Q121</f>
        <v xml:space="preserve"> </v>
      </c>
      <c r="AA120" s="26" t="str">
        <f>Registration!S121</f>
        <v>Sussex</v>
      </c>
      <c r="AC120" s="26">
        <v>119</v>
      </c>
      <c r="AD120" s="26">
        <f>Results!AA92</f>
        <v>0</v>
      </c>
      <c r="AE120" s="26">
        <f>Results!W92</f>
        <v>0</v>
      </c>
      <c r="AG120" s="28">
        <f>IFERROR(IF(Registration!U121="","",Registration!U121),"")</f>
        <v>119</v>
      </c>
      <c r="AH120" s="28" t="str">
        <f>Registration!W121&amp;" "&amp;Registration!V121</f>
        <v>Hadley Holden</v>
      </c>
      <c r="AI120" s="28" t="str">
        <f>Registration!X121</f>
        <v>Sussex</v>
      </c>
      <c r="AK120" s="28">
        <v>119</v>
      </c>
      <c r="AL120" s="28">
        <f>Results!AH92</f>
        <v>0</v>
      </c>
      <c r="AM120" s="28">
        <f>Results!AD92</f>
        <v>0</v>
      </c>
      <c r="AO120" s="30">
        <f>IFERROR(IF(Registration!Z121="","",Registration!Z121),"")</f>
        <v>119</v>
      </c>
      <c r="AP120" s="30" t="str">
        <f>Registration!AB121&amp;" "&amp;Registration!AA121</f>
        <v xml:space="preserve"> </v>
      </c>
      <c r="AQ120" s="30" t="str">
        <f>Registration!AC121</f>
        <v>Sussex</v>
      </c>
      <c r="AS120" s="30">
        <v>119</v>
      </c>
      <c r="AT120" s="30">
        <f>Results!AO92</f>
        <v>0</v>
      </c>
      <c r="AU120" s="30">
        <f>Results!AK92</f>
        <v>0</v>
      </c>
    </row>
    <row r="121" spans="1:47" x14ac:dyDescent="0.25">
      <c r="A121" s="20">
        <f>IFERROR(IF(Registration!A122="","",Registration!A122),"")</f>
        <v>120</v>
      </c>
      <c r="B121" s="20" t="str">
        <f>Registration!C122&amp;" "&amp;Registration!B122</f>
        <v xml:space="preserve"> </v>
      </c>
      <c r="C121" s="20" t="str">
        <f>Registration!D122</f>
        <v>Sussex</v>
      </c>
      <c r="E121" s="20">
        <v>120</v>
      </c>
      <c r="F121" s="20">
        <f>Results!F93</f>
        <v>0</v>
      </c>
      <c r="G121" s="20">
        <f>Results!B93</f>
        <v>0</v>
      </c>
      <c r="I121" s="22">
        <f>IFERROR(IF(Registration!F122="","",Registration!F122),"")</f>
        <v>120</v>
      </c>
      <c r="J121" s="22" t="str">
        <f>Registration!H122&amp;" "&amp;Registration!G122</f>
        <v>Katherine Brown</v>
      </c>
      <c r="K121" s="22" t="str">
        <f>Registration!I122</f>
        <v>Sussex</v>
      </c>
      <c r="M121" s="22">
        <v>120</v>
      </c>
      <c r="N121" s="22">
        <f>Results!M93</f>
        <v>0</v>
      </c>
      <c r="O121" s="22">
        <f>Results!I93</f>
        <v>0</v>
      </c>
      <c r="Q121" s="24">
        <f>IFERROR(IF(Registration!K122="","",Registration!K122),"")</f>
        <v>120</v>
      </c>
      <c r="R121" s="24" t="str">
        <f>Registration!M122&amp;" "&amp;Registration!L122</f>
        <v xml:space="preserve"> </v>
      </c>
      <c r="S121" s="24" t="str">
        <f>Registration!N122</f>
        <v>Sussex</v>
      </c>
      <c r="U121" s="24">
        <v>120</v>
      </c>
      <c r="V121" s="24">
        <f>Results!T93</f>
        <v>0</v>
      </c>
      <c r="W121" s="24">
        <f>Results!P93</f>
        <v>0</v>
      </c>
      <c r="Z121" s="26" t="str">
        <f>Registration!R122&amp;" "&amp;Registration!Q122</f>
        <v xml:space="preserve"> </v>
      </c>
      <c r="AA121" s="26" t="str">
        <f>Registration!S122</f>
        <v>Sussex</v>
      </c>
      <c r="AC121" s="26">
        <v>120</v>
      </c>
      <c r="AD121" s="26">
        <f>Results!AA93</f>
        <v>0</v>
      </c>
      <c r="AE121" s="26">
        <f>Results!W93</f>
        <v>0</v>
      </c>
      <c r="AG121" s="28">
        <f>IFERROR(IF(Registration!U122="","",Registration!U122),"")</f>
        <v>120</v>
      </c>
      <c r="AH121" s="28" t="str">
        <f>Registration!W122&amp;" "&amp;Registration!V122</f>
        <v xml:space="preserve"> </v>
      </c>
      <c r="AI121" s="28" t="str">
        <f>Registration!X122</f>
        <v>Sussex</v>
      </c>
      <c r="AK121" s="28">
        <v>120</v>
      </c>
      <c r="AL121" s="28">
        <f>Results!AH93</f>
        <v>0</v>
      </c>
      <c r="AM121" s="28">
        <f>Results!AD93</f>
        <v>0</v>
      </c>
      <c r="AO121" s="30">
        <f>IFERROR(IF(Registration!Z122="","",Registration!Z122),"")</f>
        <v>120</v>
      </c>
      <c r="AP121" s="30" t="str">
        <f>Registration!AB122&amp;" "&amp;Registration!AA122</f>
        <v xml:space="preserve"> </v>
      </c>
      <c r="AQ121" s="30" t="str">
        <f>Registration!AC122</f>
        <v>Sussex</v>
      </c>
      <c r="AS121" s="30">
        <v>120</v>
      </c>
      <c r="AT121" s="30">
        <f>Results!AO93</f>
        <v>0</v>
      </c>
      <c r="AU121" s="30">
        <f>Results!AK93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3197c4-1c9c-413f-81cb-0eaaf5157321">
      <Terms xmlns="http://schemas.microsoft.com/office/infopath/2007/PartnerControls"/>
    </lcf76f155ced4ddcb4097134ff3c332f>
    <TaxCatchAll xmlns="38e4642d-1a4c-4aa5-8b81-75fc8d77c6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9D20E8C4AF5645914AB3F6C710725A" ma:contentTypeVersion="14" ma:contentTypeDescription="Create a new document." ma:contentTypeScope="" ma:versionID="21f5831832c723c7c4a0b9fc6daf8ac1">
  <xsd:schema xmlns:xsd="http://www.w3.org/2001/XMLSchema" xmlns:xs="http://www.w3.org/2001/XMLSchema" xmlns:p="http://schemas.microsoft.com/office/2006/metadata/properties" xmlns:ns2="a93197c4-1c9c-413f-81cb-0eaaf5157321" xmlns:ns3="38e4642d-1a4c-4aa5-8b81-75fc8d77c696" targetNamespace="http://schemas.microsoft.com/office/2006/metadata/properties" ma:root="true" ma:fieldsID="f5e217fed4dda9be167583bf505ff16c" ns2:_="" ns3:_="">
    <xsd:import namespace="a93197c4-1c9c-413f-81cb-0eaaf5157321"/>
    <xsd:import namespace="38e4642d-1a4c-4aa5-8b81-75fc8d77c6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197c4-1c9c-413f-81cb-0eaaf5157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cb611e-2448-499c-8db7-3fa1b84c11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4642d-1a4c-4aa5-8b81-75fc8d77c69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430a98-42ee-427a-a89b-00514f7cd154}" ma:internalName="TaxCatchAll" ma:showField="CatchAllData" ma:web="38e4642d-1a4c-4aa5-8b81-75fc8d77c6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8AF44-E6F8-4F6E-9867-D96D77EED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829617-7DDC-4170-94B3-C8AFD3247460}">
  <ds:schemaRefs>
    <ds:schemaRef ds:uri="http://schemas.microsoft.com/office/2006/metadata/properties"/>
    <ds:schemaRef ds:uri="http://schemas.microsoft.com/office/infopath/2007/PartnerControls"/>
    <ds:schemaRef ds:uri="a93197c4-1c9c-413f-81cb-0eaaf5157321"/>
    <ds:schemaRef ds:uri="38e4642d-1a4c-4aa5-8b81-75fc8d77c696"/>
  </ds:schemaRefs>
</ds:datastoreItem>
</file>

<file path=customXml/itemProps3.xml><?xml version="1.0" encoding="utf-8"?>
<ds:datastoreItem xmlns:ds="http://schemas.openxmlformats.org/officeDocument/2006/customXml" ds:itemID="{D5C59478-45B4-4784-8F23-846024226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197c4-1c9c-413f-81cb-0eaaf5157321"/>
    <ds:schemaRef ds:uri="38e4642d-1a4c-4aa5-8b81-75fc8d77c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Registration</vt:lpstr>
      <vt:lpstr>Results</vt:lpstr>
      <vt:lpstr>County Scores</vt:lpstr>
      <vt:lpstr>Searcher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Tresidder</dc:creator>
  <cp:keywords/>
  <dc:description/>
  <cp:lastModifiedBy>Mr R Casey</cp:lastModifiedBy>
  <cp:revision/>
  <dcterms:created xsi:type="dcterms:W3CDTF">2023-12-30T18:20:54Z</dcterms:created>
  <dcterms:modified xsi:type="dcterms:W3CDTF">2026-02-02T07:27:38Z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0x0101002C9D20E8C4AF5645914AB3F6C710725A</vt:lpwstr>
  </property>
</Properties>
</file>