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e3fe33fc8bebd3c/Documents/Athletics/HA Committees/Exec/"/>
    </mc:Choice>
  </mc:AlternateContent>
  <xr:revisionPtr revIDLastSave="350" documentId="8_{70537B8C-979D-4406-8155-8AF6339F65CA}" xr6:coauthVersionLast="47" xr6:coauthVersionMax="47" xr10:uidLastSave="{A9921503-3006-4555-AFC0-3A920EE6D81C}"/>
  <bookViews>
    <workbookView xWindow="-120" yWindow="-120" windowWidth="20730" windowHeight="11040" xr2:uid="{ACC0F7BE-00A7-4F76-9CCA-D47033276B5A}"/>
  </bookViews>
  <sheets>
    <sheet name="Sheet1" sheetId="1" r:id="rId1"/>
    <sheet name="Sheet2" sheetId="2" r:id="rId2"/>
  </sheets>
  <definedNames>
    <definedName name="_Hlk188434139" localSheetId="0">Sheet1!$A$44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C40" i="1"/>
  <c r="B40" i="1"/>
  <c r="C31" i="1"/>
  <c r="B31" i="1"/>
  <c r="C23" i="1"/>
  <c r="B23" i="1"/>
  <c r="I14" i="1"/>
  <c r="J14" i="1"/>
  <c r="K14" i="1"/>
  <c r="C14" i="1"/>
  <c r="D14" i="1"/>
  <c r="E14" i="1"/>
  <c r="B14" i="1"/>
  <c r="I8" i="1"/>
  <c r="J8" i="1"/>
  <c r="K8" i="1"/>
  <c r="C8" i="1"/>
  <c r="D8" i="1"/>
  <c r="E8" i="1"/>
  <c r="B8" i="1"/>
  <c r="H60" i="1"/>
  <c r="V32" i="2"/>
  <c r="I58" i="1"/>
  <c r="J58" i="1"/>
  <c r="K58" i="1"/>
  <c r="H58" i="1"/>
  <c r="I50" i="1"/>
  <c r="I60" i="1" s="1"/>
  <c r="J50" i="1"/>
  <c r="J60" i="1" s="1"/>
  <c r="K50" i="1"/>
  <c r="K60" i="1" s="1"/>
  <c r="H50" i="1"/>
  <c r="R21" i="2"/>
  <c r="S21" i="2"/>
  <c r="T21" i="2"/>
  <c r="U21" i="2"/>
  <c r="U32" i="2"/>
  <c r="U30" i="2"/>
  <c r="V29" i="2"/>
  <c r="V28" i="2"/>
  <c r="V27" i="2"/>
  <c r="V26" i="2"/>
  <c r="V25" i="2"/>
  <c r="V24" i="2"/>
  <c r="V22" i="2"/>
  <c r="V17" i="2"/>
  <c r="V9" i="2"/>
  <c r="V8" i="2"/>
  <c r="V7" i="2"/>
  <c r="V6" i="2"/>
  <c r="V4" i="2"/>
  <c r="V3" i="2"/>
  <c r="G30" i="2"/>
  <c r="C32" i="2"/>
  <c r="D32" i="2"/>
  <c r="E32" i="2"/>
  <c r="F32" i="2"/>
  <c r="H32" i="2"/>
  <c r="J32" i="2"/>
  <c r="L32" i="2"/>
  <c r="N32" i="2"/>
  <c r="P32" i="2"/>
  <c r="R32" i="2"/>
  <c r="T32" i="2"/>
  <c r="B32" i="2"/>
  <c r="C30" i="2"/>
  <c r="D30" i="2"/>
  <c r="E30" i="2"/>
  <c r="F30" i="2"/>
  <c r="H30" i="2"/>
  <c r="I30" i="2"/>
  <c r="J30" i="2"/>
  <c r="K30" i="2"/>
  <c r="L30" i="2"/>
  <c r="M30" i="2"/>
  <c r="N30" i="2"/>
  <c r="O30" i="2"/>
  <c r="P30" i="2"/>
  <c r="Q30" i="2"/>
  <c r="R30" i="2"/>
  <c r="S30" i="2"/>
  <c r="E21" i="2"/>
  <c r="F21" i="2"/>
  <c r="G21" i="2"/>
  <c r="H21" i="2"/>
  <c r="I21" i="2"/>
  <c r="I32" i="2" s="1"/>
  <c r="J21" i="2"/>
  <c r="K21" i="2"/>
  <c r="L21" i="2"/>
  <c r="M21" i="2"/>
  <c r="N21" i="2"/>
  <c r="O21" i="2"/>
  <c r="O32" i="2" s="1"/>
  <c r="P21" i="2"/>
  <c r="Q21" i="2"/>
  <c r="Q32" i="2" s="1"/>
  <c r="C21" i="2"/>
  <c r="T30" i="2"/>
  <c r="W30" i="2"/>
  <c r="X30" i="2"/>
  <c r="B30" i="2"/>
  <c r="W21" i="2"/>
  <c r="X21" i="2"/>
  <c r="D21" i="2"/>
  <c r="B21" i="2"/>
  <c r="V23" i="2"/>
  <c r="V20" i="2"/>
  <c r="V19" i="2"/>
  <c r="V18" i="2"/>
  <c r="V16" i="2"/>
  <c r="V15" i="2"/>
  <c r="V14" i="2"/>
  <c r="V13" i="2"/>
  <c r="V12" i="2"/>
  <c r="V11" i="2"/>
  <c r="V10" i="2"/>
  <c r="V5" i="2"/>
  <c r="H8" i="1"/>
  <c r="H14" i="1"/>
  <c r="H23" i="1"/>
  <c r="I23" i="1"/>
  <c r="H31" i="1"/>
  <c r="I31" i="1"/>
  <c r="H40" i="1"/>
  <c r="S32" i="2" l="1"/>
  <c r="M32" i="2"/>
  <c r="K32" i="2"/>
  <c r="G32" i="2"/>
  <c r="V21" i="2"/>
  <c r="V30" i="2"/>
</calcChain>
</file>

<file path=xl/sharedStrings.xml><?xml version="1.0" encoding="utf-8"?>
<sst xmlns="http://schemas.openxmlformats.org/spreadsheetml/2006/main" count="225" uniqueCount="81">
  <si>
    <t>Total</t>
  </si>
  <si>
    <t>Senior</t>
  </si>
  <si>
    <t>U20</t>
  </si>
  <si>
    <t>U17</t>
  </si>
  <si>
    <t>U15</t>
  </si>
  <si>
    <t>U13</t>
  </si>
  <si>
    <t>Female</t>
  </si>
  <si>
    <t>Male</t>
  </si>
  <si>
    <t>Walks (including guests)</t>
  </si>
  <si>
    <t>May Day 3000m</t>
  </si>
  <si>
    <t>May Day Miles</t>
  </si>
  <si>
    <t>U11</t>
  </si>
  <si>
    <t>U10</t>
  </si>
  <si>
    <t>Completed</t>
  </si>
  <si>
    <t>Quadrathlon</t>
  </si>
  <si>
    <t>Multi Events</t>
  </si>
  <si>
    <t>Track</t>
  </si>
  <si>
    <t>Field</t>
  </si>
  <si>
    <t>Total all entries:      1236</t>
  </si>
  <si>
    <t>Total athletes:           646</t>
  </si>
  <si>
    <t>Track and Field Championships</t>
  </si>
  <si>
    <t>U13B</t>
  </si>
  <si>
    <t>U13G</t>
  </si>
  <si>
    <t>U15B</t>
  </si>
  <si>
    <t>U15G</t>
  </si>
  <si>
    <t>U17M</t>
  </si>
  <si>
    <t>U17W</t>
  </si>
  <si>
    <t>U20M</t>
  </si>
  <si>
    <t>U20W</t>
  </si>
  <si>
    <t>SM</t>
  </si>
  <si>
    <t>SW</t>
  </si>
  <si>
    <t>TOTAL</t>
  </si>
  <si>
    <t>100m</t>
  </si>
  <si>
    <t>200m</t>
  </si>
  <si>
    <t>300m</t>
  </si>
  <si>
    <t>400m</t>
  </si>
  <si>
    <t>800m</t>
  </si>
  <si>
    <t>1500m</t>
  </si>
  <si>
    <t>3000m</t>
  </si>
  <si>
    <t>5000m</t>
  </si>
  <si>
    <t>1500mS</t>
  </si>
  <si>
    <t>2000mS</t>
  </si>
  <si>
    <t>3000mS</t>
  </si>
  <si>
    <t>70mH</t>
  </si>
  <si>
    <t>75mH</t>
  </si>
  <si>
    <t>80mH</t>
  </si>
  <si>
    <t>100mH</t>
  </si>
  <si>
    <t>110mH</t>
  </si>
  <si>
    <t>300mH</t>
  </si>
  <si>
    <t>400mH</t>
  </si>
  <si>
    <t>High Jump</t>
  </si>
  <si>
    <t>Pole Vault</t>
  </si>
  <si>
    <t>Long Jump</t>
  </si>
  <si>
    <t>Triple Jump</t>
  </si>
  <si>
    <t>Javelin</t>
  </si>
  <si>
    <t>Shot</t>
  </si>
  <si>
    <t>Discus</t>
  </si>
  <si>
    <t>Hammer</t>
  </si>
  <si>
    <t>Total Age Group</t>
  </si>
  <si>
    <t>Start</t>
  </si>
  <si>
    <t>Total all entries:      1237</t>
  </si>
  <si>
    <t>Championship Best Performances</t>
  </si>
  <si>
    <t>300m Hurdles</t>
  </si>
  <si>
    <t>Lucia Bertacchini</t>
  </si>
  <si>
    <t>Winchester &amp; District</t>
  </si>
  <si>
    <t>Emil Friedrich</t>
  </si>
  <si>
    <t>Guernsey</t>
  </si>
  <si>
    <t>Anna Merritt</t>
  </si>
  <si>
    <t>Harrow AC</t>
  </si>
  <si>
    <t>Total athletes:           669</t>
  </si>
  <si>
    <t>Toby Adeniran</t>
  </si>
  <si>
    <t>Basingstoke Mid Hants</t>
  </si>
  <si>
    <t>Phoebe Dowson</t>
  </si>
  <si>
    <t>WSEH</t>
  </si>
  <si>
    <t>Elsie Brindle</t>
  </si>
  <si>
    <t>WDAC</t>
  </si>
  <si>
    <t>Florence Williams</t>
  </si>
  <si>
    <t>Jersey Spartans</t>
  </si>
  <si>
    <t>Shot Put</t>
  </si>
  <si>
    <t>Number of event entries - athletes can enter more than 1 event</t>
  </si>
  <si>
    <t>Number of athletes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</si>
</sst>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47" fontId="0" fillId="0" borderId="0" xfId="0" applyNumberFormat="1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2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A4FD-BE9C-4094-8E7F-959A6E85CD62}">
  <dimension ref="A1:L70"/>
  <sheetViews>
    <sheetView tabSelected="1" zoomScaleNormal="100" workbookViewId="0">
      <selection activeCell="H69" sqref="H69"/>
    </sheetView>
  </sheetViews>
  <sheetFormatPr defaultRowHeight="15" x14ac:dyDescent="0.25"/>
  <cols>
    <col min="1" max="1" width="23.140625" style="1" bestFit="1" customWidth="1"/>
    <col min="2" max="4" width="10.7109375" customWidth="1"/>
    <col min="5" max="5" width="13.140625" bestFit="1" customWidth="1"/>
    <col min="6" max="6" width="10.7109375" customWidth="1"/>
    <col min="7" max="7" width="22.140625" style="1" bestFit="1" customWidth="1"/>
    <col min="8" max="10" width="10.7109375" customWidth="1"/>
    <col min="11" max="11" width="13.140625" bestFit="1" customWidth="1"/>
  </cols>
  <sheetData>
    <row r="1" spans="1:11" x14ac:dyDescent="0.25">
      <c r="A1" s="8" t="s">
        <v>15</v>
      </c>
      <c r="B1" t="s">
        <v>80</v>
      </c>
      <c r="H1" t="s">
        <v>80</v>
      </c>
    </row>
    <row r="2" spans="1:11" s="9" customFormat="1" x14ac:dyDescent="0.25">
      <c r="A2" s="8">
        <v>2024</v>
      </c>
      <c r="B2" s="9" t="s">
        <v>7</v>
      </c>
      <c r="C2" s="9" t="s">
        <v>13</v>
      </c>
      <c r="D2" s="9" t="s">
        <v>6</v>
      </c>
      <c r="E2" s="9" t="s">
        <v>13</v>
      </c>
      <c r="G2" s="8">
        <v>2025</v>
      </c>
      <c r="H2" s="9" t="s">
        <v>7</v>
      </c>
      <c r="I2" s="9" t="s">
        <v>13</v>
      </c>
      <c r="J2" s="9" t="s">
        <v>6</v>
      </c>
      <c r="K2" s="9" t="s">
        <v>13</v>
      </c>
    </row>
    <row r="3" spans="1:11" x14ac:dyDescent="0.25">
      <c r="A3" s="1" t="s">
        <v>5</v>
      </c>
      <c r="B3">
        <v>8</v>
      </c>
      <c r="C3">
        <v>8</v>
      </c>
      <c r="D3">
        <v>18</v>
      </c>
      <c r="E3">
        <v>18</v>
      </c>
      <c r="G3" s="1" t="s">
        <v>5</v>
      </c>
      <c r="H3">
        <v>4</v>
      </c>
      <c r="I3">
        <v>3</v>
      </c>
      <c r="J3">
        <v>8</v>
      </c>
      <c r="K3">
        <v>7</v>
      </c>
    </row>
    <row r="4" spans="1:11" x14ac:dyDescent="0.25">
      <c r="A4" s="1" t="s">
        <v>4</v>
      </c>
      <c r="B4">
        <v>8</v>
      </c>
      <c r="C4">
        <v>7</v>
      </c>
      <c r="D4">
        <v>6</v>
      </c>
      <c r="E4">
        <v>5</v>
      </c>
      <c r="G4" s="1" t="s">
        <v>4</v>
      </c>
      <c r="H4">
        <v>8</v>
      </c>
      <c r="I4">
        <v>7</v>
      </c>
      <c r="J4">
        <v>11</v>
      </c>
      <c r="K4">
        <v>8</v>
      </c>
    </row>
    <row r="5" spans="1:11" x14ac:dyDescent="0.25">
      <c r="A5" s="1" t="s">
        <v>3</v>
      </c>
      <c r="B5">
        <v>2</v>
      </c>
      <c r="C5">
        <v>2</v>
      </c>
      <c r="D5">
        <v>5</v>
      </c>
      <c r="E5">
        <v>4</v>
      </c>
      <c r="G5" s="1" t="s">
        <v>3</v>
      </c>
      <c r="H5">
        <v>4</v>
      </c>
      <c r="I5">
        <v>3</v>
      </c>
      <c r="J5">
        <v>3</v>
      </c>
      <c r="K5">
        <v>3</v>
      </c>
    </row>
    <row r="6" spans="1:11" x14ac:dyDescent="0.25">
      <c r="A6" s="1" t="s">
        <v>2</v>
      </c>
      <c r="B6">
        <v>1</v>
      </c>
      <c r="C6">
        <v>1</v>
      </c>
      <c r="D6">
        <v>2</v>
      </c>
      <c r="E6">
        <v>2</v>
      </c>
      <c r="G6" s="1" t="s">
        <v>2</v>
      </c>
      <c r="H6">
        <v>0</v>
      </c>
      <c r="I6">
        <v>0</v>
      </c>
      <c r="J6">
        <v>2</v>
      </c>
      <c r="K6">
        <v>1</v>
      </c>
    </row>
    <row r="7" spans="1:11" x14ac:dyDescent="0.25">
      <c r="A7" s="1" t="s">
        <v>1</v>
      </c>
      <c r="B7">
        <v>3</v>
      </c>
      <c r="C7">
        <v>3</v>
      </c>
      <c r="D7">
        <v>1</v>
      </c>
      <c r="E7">
        <v>1</v>
      </c>
      <c r="G7" s="1" t="s">
        <v>1</v>
      </c>
      <c r="H7">
        <v>3</v>
      </c>
      <c r="I7">
        <v>2</v>
      </c>
      <c r="J7">
        <v>0</v>
      </c>
      <c r="K7">
        <v>0</v>
      </c>
    </row>
    <row r="8" spans="1:11" s="9" customFormat="1" x14ac:dyDescent="0.25">
      <c r="A8" s="8" t="s">
        <v>0</v>
      </c>
      <c r="B8" s="9">
        <f>SUM(B3:B7)</f>
        <v>22</v>
      </c>
      <c r="C8" s="9">
        <f t="shared" ref="C8:E8" si="0">SUM(C3:C7)</f>
        <v>21</v>
      </c>
      <c r="D8" s="9">
        <f t="shared" si="0"/>
        <v>32</v>
      </c>
      <c r="E8" s="9">
        <f t="shared" si="0"/>
        <v>30</v>
      </c>
      <c r="G8" s="8" t="s">
        <v>0</v>
      </c>
      <c r="H8" s="9">
        <f>SUM(H3:H7)</f>
        <v>19</v>
      </c>
      <c r="I8" s="9">
        <f t="shared" ref="I8:K8" si="1">SUM(I3:I7)</f>
        <v>15</v>
      </c>
      <c r="J8" s="9">
        <f t="shared" si="1"/>
        <v>24</v>
      </c>
      <c r="K8" s="9">
        <f t="shared" si="1"/>
        <v>19</v>
      </c>
    </row>
    <row r="10" spans="1:11" x14ac:dyDescent="0.25">
      <c r="A10" s="8" t="s">
        <v>14</v>
      </c>
      <c r="B10" t="s">
        <v>80</v>
      </c>
      <c r="H10" t="s">
        <v>80</v>
      </c>
    </row>
    <row r="11" spans="1:11" s="9" customFormat="1" x14ac:dyDescent="0.25">
      <c r="A11" s="8">
        <v>2024</v>
      </c>
      <c r="B11" s="9" t="s">
        <v>7</v>
      </c>
      <c r="C11" s="9" t="s">
        <v>13</v>
      </c>
      <c r="D11" s="9" t="s">
        <v>6</v>
      </c>
      <c r="E11" s="9" t="s">
        <v>13</v>
      </c>
      <c r="G11" s="8">
        <v>2025</v>
      </c>
      <c r="H11" s="9" t="s">
        <v>7</v>
      </c>
      <c r="I11" s="9" t="s">
        <v>13</v>
      </c>
      <c r="J11" s="9" t="s">
        <v>6</v>
      </c>
      <c r="K11" s="9" t="s">
        <v>13</v>
      </c>
    </row>
    <row r="12" spans="1:11" x14ac:dyDescent="0.25">
      <c r="A12" s="1" t="s">
        <v>12</v>
      </c>
      <c r="B12">
        <v>26</v>
      </c>
      <c r="C12">
        <v>21</v>
      </c>
      <c r="D12">
        <v>24</v>
      </c>
      <c r="E12">
        <v>21</v>
      </c>
      <c r="G12" s="1" t="s">
        <v>12</v>
      </c>
      <c r="H12">
        <v>21</v>
      </c>
      <c r="I12">
        <v>16</v>
      </c>
      <c r="J12">
        <v>9</v>
      </c>
      <c r="K12">
        <v>8</v>
      </c>
    </row>
    <row r="13" spans="1:11" x14ac:dyDescent="0.25">
      <c r="A13" s="1" t="s">
        <v>11</v>
      </c>
      <c r="B13">
        <v>21</v>
      </c>
      <c r="C13">
        <v>17</v>
      </c>
      <c r="D13">
        <v>16</v>
      </c>
      <c r="E13">
        <v>14</v>
      </c>
      <c r="G13" s="1" t="s">
        <v>11</v>
      </c>
      <c r="H13">
        <v>20</v>
      </c>
      <c r="I13">
        <v>17</v>
      </c>
      <c r="J13">
        <v>14</v>
      </c>
      <c r="K13">
        <v>12</v>
      </c>
    </row>
    <row r="14" spans="1:11" s="9" customFormat="1" x14ac:dyDescent="0.25">
      <c r="A14" s="8" t="s">
        <v>0</v>
      </c>
      <c r="B14" s="9">
        <f>SUM(B12:B13)</f>
        <v>47</v>
      </c>
      <c r="C14" s="9">
        <f t="shared" ref="C14:E14" si="2">SUM(C12:C13)</f>
        <v>38</v>
      </c>
      <c r="D14" s="9">
        <f t="shared" si="2"/>
        <v>40</v>
      </c>
      <c r="E14" s="9">
        <f t="shared" si="2"/>
        <v>35</v>
      </c>
      <c r="G14" s="8" t="s">
        <v>0</v>
      </c>
      <c r="H14" s="9">
        <f>SUM(H12:H13)</f>
        <v>41</v>
      </c>
      <c r="I14" s="9">
        <f t="shared" ref="I14:K14" si="3">SUM(I12:I13)</f>
        <v>33</v>
      </c>
      <c r="J14" s="9">
        <f t="shared" si="3"/>
        <v>23</v>
      </c>
      <c r="K14" s="9">
        <f t="shared" si="3"/>
        <v>20</v>
      </c>
    </row>
    <row r="16" spans="1:11" x14ac:dyDescent="0.25">
      <c r="A16" s="8" t="s">
        <v>10</v>
      </c>
      <c r="B16" t="s">
        <v>80</v>
      </c>
      <c r="H16" t="s">
        <v>80</v>
      </c>
    </row>
    <row r="17" spans="1:9" s="9" customFormat="1" x14ac:dyDescent="0.25">
      <c r="A17" s="8">
        <v>2024</v>
      </c>
      <c r="B17" s="9" t="s">
        <v>7</v>
      </c>
      <c r="C17" s="9" t="s">
        <v>6</v>
      </c>
      <c r="G17" s="8">
        <v>2025</v>
      </c>
      <c r="H17" s="9" t="s">
        <v>7</v>
      </c>
      <c r="I17" s="9" t="s">
        <v>6</v>
      </c>
    </row>
    <row r="18" spans="1:9" x14ac:dyDescent="0.25">
      <c r="A18" s="1" t="s">
        <v>5</v>
      </c>
      <c r="B18">
        <v>4</v>
      </c>
      <c r="C18">
        <v>4</v>
      </c>
      <c r="G18" s="1" t="s">
        <v>5</v>
      </c>
      <c r="H18">
        <v>3</v>
      </c>
      <c r="I18">
        <v>3</v>
      </c>
    </row>
    <row r="19" spans="1:9" x14ac:dyDescent="0.25">
      <c r="A19" s="1" t="s">
        <v>4</v>
      </c>
      <c r="B19">
        <v>3</v>
      </c>
      <c r="C19">
        <v>5</v>
      </c>
      <c r="G19" s="1" t="s">
        <v>4</v>
      </c>
      <c r="H19">
        <v>5</v>
      </c>
      <c r="I19">
        <v>3</v>
      </c>
    </row>
    <row r="20" spans="1:9" x14ac:dyDescent="0.25">
      <c r="A20" s="1" t="s">
        <v>3</v>
      </c>
      <c r="B20">
        <v>2</v>
      </c>
      <c r="C20">
        <v>0</v>
      </c>
      <c r="G20" s="1" t="s">
        <v>3</v>
      </c>
      <c r="H20">
        <v>2</v>
      </c>
      <c r="I20">
        <v>4</v>
      </c>
    </row>
    <row r="21" spans="1:9" x14ac:dyDescent="0.25">
      <c r="A21" s="1" t="s">
        <v>2</v>
      </c>
      <c r="B21">
        <v>2</v>
      </c>
      <c r="C21">
        <v>2</v>
      </c>
      <c r="G21" s="1" t="s">
        <v>2</v>
      </c>
      <c r="H21">
        <v>2</v>
      </c>
      <c r="I21">
        <v>1</v>
      </c>
    </row>
    <row r="22" spans="1:9" x14ac:dyDescent="0.25">
      <c r="A22" s="1" t="s">
        <v>1</v>
      </c>
      <c r="B22">
        <v>8</v>
      </c>
      <c r="C22">
        <v>3</v>
      </c>
      <c r="G22" s="1" t="s">
        <v>1</v>
      </c>
      <c r="H22">
        <v>9</v>
      </c>
      <c r="I22">
        <v>5</v>
      </c>
    </row>
    <row r="23" spans="1:9" s="9" customFormat="1" x14ac:dyDescent="0.25">
      <c r="A23" s="8" t="s">
        <v>0</v>
      </c>
      <c r="B23" s="9">
        <f>SUM(B18:B22)</f>
        <v>19</v>
      </c>
      <c r="C23" s="9">
        <f>SUM(C18:C22)</f>
        <v>14</v>
      </c>
      <c r="G23" s="8" t="s">
        <v>0</v>
      </c>
      <c r="H23" s="9">
        <f>SUM(H18:H22)</f>
        <v>21</v>
      </c>
      <c r="I23" s="9">
        <f>SUM(I18:I22)</f>
        <v>16</v>
      </c>
    </row>
    <row r="25" spans="1:9" x14ac:dyDescent="0.25">
      <c r="A25" s="8" t="s">
        <v>9</v>
      </c>
      <c r="B25" t="s">
        <v>80</v>
      </c>
      <c r="H25" t="s">
        <v>80</v>
      </c>
    </row>
    <row r="26" spans="1:9" s="9" customFormat="1" x14ac:dyDescent="0.25">
      <c r="A26" s="8">
        <v>2024</v>
      </c>
      <c r="B26" s="9" t="s">
        <v>7</v>
      </c>
      <c r="C26" s="9" t="s">
        <v>6</v>
      </c>
      <c r="G26" s="8">
        <v>2025</v>
      </c>
      <c r="H26" s="9" t="s">
        <v>7</v>
      </c>
      <c r="I26" s="9" t="s">
        <v>6</v>
      </c>
    </row>
    <row r="27" spans="1:9" x14ac:dyDescent="0.25">
      <c r="A27" s="1" t="s">
        <v>4</v>
      </c>
      <c r="B27">
        <v>2</v>
      </c>
      <c r="C27">
        <v>2</v>
      </c>
      <c r="G27" s="1" t="s">
        <v>4</v>
      </c>
      <c r="H27">
        <v>2</v>
      </c>
      <c r="I27">
        <v>2</v>
      </c>
    </row>
    <row r="28" spans="1:9" x14ac:dyDescent="0.25">
      <c r="A28" s="1" t="s">
        <v>3</v>
      </c>
      <c r="B28">
        <v>2</v>
      </c>
      <c r="C28">
        <v>2</v>
      </c>
      <c r="G28" s="1" t="s">
        <v>3</v>
      </c>
      <c r="H28">
        <v>1</v>
      </c>
      <c r="I28">
        <v>0</v>
      </c>
    </row>
    <row r="29" spans="1:9" x14ac:dyDescent="0.25">
      <c r="A29" s="1" t="s">
        <v>2</v>
      </c>
      <c r="B29">
        <v>0</v>
      </c>
      <c r="C29">
        <v>3</v>
      </c>
      <c r="G29" s="1" t="s">
        <v>2</v>
      </c>
      <c r="H29">
        <v>1</v>
      </c>
      <c r="I29">
        <v>0</v>
      </c>
    </row>
    <row r="30" spans="1:9" x14ac:dyDescent="0.25">
      <c r="A30" s="1" t="s">
        <v>1</v>
      </c>
      <c r="B30">
        <v>0</v>
      </c>
      <c r="C30">
        <v>0</v>
      </c>
      <c r="G30" s="1" t="s">
        <v>1</v>
      </c>
      <c r="H30">
        <v>3</v>
      </c>
      <c r="I30">
        <v>2</v>
      </c>
    </row>
    <row r="31" spans="1:9" s="9" customFormat="1" x14ac:dyDescent="0.25">
      <c r="A31" s="8" t="s">
        <v>0</v>
      </c>
      <c r="B31" s="9">
        <f>SUM(B27:B30)</f>
        <v>4</v>
      </c>
      <c r="C31" s="9">
        <f>SUM(C27:C30)</f>
        <v>7</v>
      </c>
      <c r="G31" s="8" t="s">
        <v>0</v>
      </c>
      <c r="H31" s="9">
        <f>SUM(H27:H30)</f>
        <v>7</v>
      </c>
      <c r="I31" s="9">
        <f>SUM(I27:I30)</f>
        <v>4</v>
      </c>
    </row>
    <row r="33" spans="1:11" x14ac:dyDescent="0.25">
      <c r="A33" s="8" t="s">
        <v>8</v>
      </c>
      <c r="B33" t="s">
        <v>80</v>
      </c>
      <c r="H33" t="s">
        <v>80</v>
      </c>
    </row>
    <row r="34" spans="1:11" s="9" customFormat="1" x14ac:dyDescent="0.25">
      <c r="A34" s="8">
        <v>2024</v>
      </c>
      <c r="B34" s="9" t="s">
        <v>7</v>
      </c>
      <c r="C34" s="9" t="s">
        <v>6</v>
      </c>
      <c r="G34" s="8">
        <v>2024</v>
      </c>
      <c r="H34" s="9" t="s">
        <v>7</v>
      </c>
      <c r="I34" s="9" t="s">
        <v>6</v>
      </c>
    </row>
    <row r="35" spans="1:11" x14ac:dyDescent="0.25">
      <c r="A35" s="1" t="s">
        <v>5</v>
      </c>
      <c r="C35">
        <v>1</v>
      </c>
      <c r="G35" s="1" t="s">
        <v>5</v>
      </c>
      <c r="H35">
        <v>1</v>
      </c>
      <c r="I35">
        <v>0</v>
      </c>
    </row>
    <row r="36" spans="1:11" x14ac:dyDescent="0.25">
      <c r="A36" s="1" t="s">
        <v>4</v>
      </c>
      <c r="C36">
        <v>2</v>
      </c>
      <c r="G36" s="1" t="s">
        <v>4</v>
      </c>
      <c r="I36">
        <v>2</v>
      </c>
    </row>
    <row r="37" spans="1:11" x14ac:dyDescent="0.25">
      <c r="A37" s="1" t="s">
        <v>3</v>
      </c>
      <c r="C37">
        <v>1</v>
      </c>
      <c r="G37" s="1" t="s">
        <v>3</v>
      </c>
    </row>
    <row r="38" spans="1:11" x14ac:dyDescent="0.25">
      <c r="A38" s="1" t="s">
        <v>2</v>
      </c>
      <c r="B38">
        <v>0</v>
      </c>
      <c r="C38">
        <v>0</v>
      </c>
      <c r="G38" s="1" t="s">
        <v>2</v>
      </c>
    </row>
    <row r="39" spans="1:11" x14ac:dyDescent="0.25">
      <c r="A39" s="1" t="s">
        <v>1</v>
      </c>
      <c r="B39">
        <v>7</v>
      </c>
      <c r="C39">
        <v>3</v>
      </c>
      <c r="G39" s="1" t="s">
        <v>1</v>
      </c>
      <c r="H39">
        <v>1</v>
      </c>
      <c r="I39">
        <v>3</v>
      </c>
    </row>
    <row r="40" spans="1:11" s="9" customFormat="1" x14ac:dyDescent="0.25">
      <c r="A40" s="8" t="s">
        <v>0</v>
      </c>
      <c r="B40" s="9">
        <f>SUM(B35:B39)</f>
        <v>7</v>
      </c>
      <c r="C40" s="9">
        <f>SUM(C35:C39)</f>
        <v>7</v>
      </c>
      <c r="G40" s="8"/>
      <c r="H40" s="9">
        <f>SUM(H35:H39)</f>
        <v>2</v>
      </c>
      <c r="I40" s="9">
        <f>SUM(I35:I39)</f>
        <v>5</v>
      </c>
    </row>
    <row r="42" spans="1:11" x14ac:dyDescent="0.25">
      <c r="A42" s="8" t="s">
        <v>20</v>
      </c>
      <c r="C42" t="s">
        <v>79</v>
      </c>
    </row>
    <row r="43" spans="1:11" s="9" customFormat="1" x14ac:dyDescent="0.25">
      <c r="A43" s="8">
        <v>2024</v>
      </c>
      <c r="G43" s="8">
        <v>2025</v>
      </c>
    </row>
    <row r="44" spans="1:11" x14ac:dyDescent="0.25">
      <c r="A44" s="1" t="s">
        <v>16</v>
      </c>
      <c r="B44" t="s">
        <v>7</v>
      </c>
      <c r="C44" t="s">
        <v>13</v>
      </c>
      <c r="D44" t="s">
        <v>6</v>
      </c>
      <c r="E44" t="s">
        <v>13</v>
      </c>
      <c r="G44" s="1" t="s">
        <v>16</v>
      </c>
      <c r="H44" t="s">
        <v>7</v>
      </c>
      <c r="I44" t="s">
        <v>13</v>
      </c>
      <c r="J44" t="s">
        <v>6</v>
      </c>
      <c r="K44" t="s">
        <v>13</v>
      </c>
    </row>
    <row r="45" spans="1:11" x14ac:dyDescent="0.25">
      <c r="A45" s="1" t="s">
        <v>5</v>
      </c>
      <c r="B45">
        <v>76</v>
      </c>
      <c r="C45">
        <v>70</v>
      </c>
      <c r="D45">
        <v>97</v>
      </c>
      <c r="E45">
        <v>90</v>
      </c>
      <c r="G45" s="1" t="s">
        <v>5</v>
      </c>
      <c r="H45">
        <v>60</v>
      </c>
      <c r="I45">
        <v>52</v>
      </c>
      <c r="J45">
        <v>71</v>
      </c>
      <c r="K45">
        <v>60</v>
      </c>
    </row>
    <row r="46" spans="1:11" x14ac:dyDescent="0.25">
      <c r="A46" s="1" t="s">
        <v>4</v>
      </c>
      <c r="B46">
        <v>87</v>
      </c>
      <c r="C46">
        <v>75</v>
      </c>
      <c r="D46">
        <v>128</v>
      </c>
      <c r="E46">
        <v>109</v>
      </c>
      <c r="G46" s="1" t="s">
        <v>4</v>
      </c>
      <c r="H46">
        <v>102</v>
      </c>
      <c r="I46">
        <v>87</v>
      </c>
      <c r="J46">
        <v>136</v>
      </c>
      <c r="K46">
        <v>119</v>
      </c>
    </row>
    <row r="47" spans="1:11" x14ac:dyDescent="0.25">
      <c r="A47" s="1" t="s">
        <v>3</v>
      </c>
      <c r="B47">
        <v>89</v>
      </c>
      <c r="C47">
        <v>79</v>
      </c>
      <c r="D47">
        <v>109</v>
      </c>
      <c r="E47">
        <v>95</v>
      </c>
      <c r="G47" s="1" t="s">
        <v>3</v>
      </c>
      <c r="H47">
        <v>90</v>
      </c>
      <c r="I47">
        <v>77</v>
      </c>
      <c r="J47">
        <v>91</v>
      </c>
      <c r="K47">
        <v>79</v>
      </c>
    </row>
    <row r="48" spans="1:11" x14ac:dyDescent="0.25">
      <c r="A48" s="1" t="s">
        <v>2</v>
      </c>
      <c r="B48">
        <v>58</v>
      </c>
      <c r="C48">
        <v>51</v>
      </c>
      <c r="D48">
        <v>52</v>
      </c>
      <c r="E48">
        <v>47</v>
      </c>
      <c r="G48" s="1" t="s">
        <v>2</v>
      </c>
      <c r="H48">
        <v>55</v>
      </c>
      <c r="I48">
        <v>43</v>
      </c>
      <c r="J48">
        <v>56</v>
      </c>
      <c r="K48">
        <v>48</v>
      </c>
    </row>
    <row r="49" spans="1:11" x14ac:dyDescent="0.25">
      <c r="A49" s="1" t="s">
        <v>1</v>
      </c>
      <c r="B49">
        <v>83</v>
      </c>
      <c r="C49">
        <v>67</v>
      </c>
      <c r="D49">
        <v>48</v>
      </c>
      <c r="E49">
        <v>35</v>
      </c>
      <c r="G49" s="1" t="s">
        <v>1</v>
      </c>
      <c r="H49">
        <v>91</v>
      </c>
      <c r="I49">
        <v>70</v>
      </c>
      <c r="J49">
        <v>49</v>
      </c>
      <c r="K49">
        <v>35</v>
      </c>
    </row>
    <row r="50" spans="1:11" s="9" customFormat="1" x14ac:dyDescent="0.25">
      <c r="A50" s="8" t="s">
        <v>0</v>
      </c>
      <c r="B50" s="9">
        <v>393</v>
      </c>
      <c r="C50" s="9">
        <v>342</v>
      </c>
      <c r="D50" s="9">
        <v>434</v>
      </c>
      <c r="E50" s="9">
        <v>376</v>
      </c>
      <c r="G50" s="8" t="s">
        <v>0</v>
      </c>
      <c r="H50" s="9">
        <f>SUM(H45:H49)</f>
        <v>398</v>
      </c>
      <c r="I50" s="9">
        <f t="shared" ref="I50:K50" si="4">SUM(I45:I49)</f>
        <v>329</v>
      </c>
      <c r="J50" s="9">
        <f t="shared" si="4"/>
        <v>403</v>
      </c>
      <c r="K50" s="9">
        <f t="shared" si="4"/>
        <v>341</v>
      </c>
    </row>
    <row r="52" spans="1:11" x14ac:dyDescent="0.25">
      <c r="A52" s="1" t="s">
        <v>17</v>
      </c>
      <c r="B52" t="s">
        <v>7</v>
      </c>
      <c r="D52" t="s">
        <v>6</v>
      </c>
      <c r="G52" s="1" t="s">
        <v>17</v>
      </c>
      <c r="H52" t="s">
        <v>7</v>
      </c>
      <c r="J52" t="s">
        <v>6</v>
      </c>
    </row>
    <row r="53" spans="1:11" x14ac:dyDescent="0.25">
      <c r="A53" s="1" t="s">
        <v>5</v>
      </c>
      <c r="B53">
        <v>38</v>
      </c>
      <c r="C53">
        <v>38</v>
      </c>
      <c r="D53">
        <v>58</v>
      </c>
      <c r="E53">
        <v>55</v>
      </c>
      <c r="G53" s="1" t="s">
        <v>5</v>
      </c>
      <c r="H53">
        <v>35</v>
      </c>
      <c r="I53">
        <v>31</v>
      </c>
      <c r="J53">
        <v>47</v>
      </c>
      <c r="K53">
        <v>44</v>
      </c>
    </row>
    <row r="54" spans="1:11" x14ac:dyDescent="0.25">
      <c r="A54" s="1" t="s">
        <v>4</v>
      </c>
      <c r="B54">
        <v>57</v>
      </c>
      <c r="C54">
        <v>51</v>
      </c>
      <c r="D54">
        <v>56</v>
      </c>
      <c r="E54">
        <v>47</v>
      </c>
      <c r="G54" s="1" t="s">
        <v>4</v>
      </c>
      <c r="H54">
        <v>73</v>
      </c>
      <c r="I54">
        <v>60</v>
      </c>
      <c r="J54">
        <v>83</v>
      </c>
      <c r="K54">
        <v>75</v>
      </c>
    </row>
    <row r="55" spans="1:11" x14ac:dyDescent="0.25">
      <c r="A55" s="1" t="s">
        <v>3</v>
      </c>
      <c r="B55">
        <v>30</v>
      </c>
      <c r="C55">
        <v>27</v>
      </c>
      <c r="D55">
        <v>50</v>
      </c>
      <c r="E55">
        <v>47</v>
      </c>
      <c r="G55" s="1" t="s">
        <v>3</v>
      </c>
      <c r="H55">
        <v>44</v>
      </c>
      <c r="I55">
        <v>40</v>
      </c>
      <c r="J55">
        <v>44</v>
      </c>
      <c r="K55">
        <v>43</v>
      </c>
    </row>
    <row r="56" spans="1:11" x14ac:dyDescent="0.25">
      <c r="A56" s="1" t="s">
        <v>2</v>
      </c>
      <c r="B56">
        <v>22</v>
      </c>
      <c r="C56">
        <v>20</v>
      </c>
      <c r="D56">
        <v>29</v>
      </c>
      <c r="E56">
        <v>25</v>
      </c>
      <c r="G56" s="1" t="s">
        <v>2</v>
      </c>
      <c r="H56">
        <v>18</v>
      </c>
      <c r="I56">
        <v>15</v>
      </c>
      <c r="J56">
        <v>22</v>
      </c>
      <c r="K56">
        <v>20</v>
      </c>
    </row>
    <row r="57" spans="1:11" x14ac:dyDescent="0.25">
      <c r="A57" s="1" t="s">
        <v>1</v>
      </c>
      <c r="B57">
        <v>38</v>
      </c>
      <c r="C57">
        <v>34</v>
      </c>
      <c r="D57">
        <v>31</v>
      </c>
      <c r="E57">
        <v>27</v>
      </c>
      <c r="G57" s="1" t="s">
        <v>1</v>
      </c>
      <c r="H57">
        <v>40</v>
      </c>
      <c r="I57">
        <v>38</v>
      </c>
      <c r="J57">
        <v>30</v>
      </c>
      <c r="K57">
        <v>28</v>
      </c>
    </row>
    <row r="58" spans="1:11" s="9" customFormat="1" x14ac:dyDescent="0.25">
      <c r="A58" s="8" t="s">
        <v>0</v>
      </c>
      <c r="B58" s="9">
        <v>185</v>
      </c>
      <c r="C58" s="9">
        <v>170</v>
      </c>
      <c r="D58" s="9">
        <v>224</v>
      </c>
      <c r="E58" s="9">
        <v>201</v>
      </c>
      <c r="G58" s="8" t="s">
        <v>0</v>
      </c>
      <c r="H58" s="9">
        <f>SUM(H53:H57)</f>
        <v>210</v>
      </c>
      <c r="I58" s="9">
        <f t="shared" ref="I58:K58" si="5">SUM(I53:I57)</f>
        <v>184</v>
      </c>
      <c r="J58" s="9">
        <f t="shared" si="5"/>
        <v>226</v>
      </c>
      <c r="K58" s="9">
        <f t="shared" si="5"/>
        <v>210</v>
      </c>
    </row>
    <row r="59" spans="1:11" x14ac:dyDescent="0.25">
      <c r="A59" s="1">
        <v>2024</v>
      </c>
      <c r="G59" s="1">
        <v>2025</v>
      </c>
    </row>
    <row r="60" spans="1:11" s="9" customFormat="1" x14ac:dyDescent="0.25">
      <c r="A60" s="8" t="s">
        <v>18</v>
      </c>
      <c r="B60" s="9">
        <v>578</v>
      </c>
      <c r="C60" s="9">
        <v>512</v>
      </c>
      <c r="D60" s="9">
        <v>658</v>
      </c>
      <c r="E60" s="9">
        <v>577</v>
      </c>
      <c r="G60" s="8" t="s">
        <v>60</v>
      </c>
      <c r="H60" s="9">
        <f>SUM(H50,H58)</f>
        <v>608</v>
      </c>
      <c r="I60" s="9">
        <f t="shared" ref="I60:K60" si="6">SUM(I50,I58)</f>
        <v>513</v>
      </c>
      <c r="J60" s="9">
        <f t="shared" si="6"/>
        <v>629</v>
      </c>
      <c r="K60" s="9">
        <f t="shared" si="6"/>
        <v>551</v>
      </c>
    </row>
    <row r="61" spans="1:11" s="9" customFormat="1" x14ac:dyDescent="0.25">
      <c r="A61" s="8" t="s">
        <v>19</v>
      </c>
      <c r="G61" s="8" t="s">
        <v>69</v>
      </c>
    </row>
    <row r="64" spans="1:11" x14ac:dyDescent="0.25">
      <c r="A64" s="8" t="s">
        <v>61</v>
      </c>
    </row>
    <row r="65" spans="1:12" s="9" customFormat="1" x14ac:dyDescent="0.25">
      <c r="A65" s="8">
        <v>2024</v>
      </c>
      <c r="G65" s="8">
        <v>2025</v>
      </c>
    </row>
    <row r="66" spans="1:12" x14ac:dyDescent="0.25">
      <c r="A66" s="1" t="s">
        <v>70</v>
      </c>
      <c r="B66" s="10" t="s">
        <v>71</v>
      </c>
      <c r="C66" s="10"/>
      <c r="D66" t="s">
        <v>21</v>
      </c>
      <c r="E66" t="s">
        <v>78</v>
      </c>
      <c r="F66">
        <v>11.06</v>
      </c>
      <c r="G66" s="4" t="s">
        <v>63</v>
      </c>
      <c r="H66" s="10" t="s">
        <v>64</v>
      </c>
      <c r="I66" s="10"/>
      <c r="J66" s="4" t="s">
        <v>26</v>
      </c>
      <c r="K66" s="4" t="s">
        <v>62</v>
      </c>
      <c r="L66" s="5">
        <v>43.27</v>
      </c>
    </row>
    <row r="67" spans="1:12" x14ac:dyDescent="0.25">
      <c r="A67" s="1" t="s">
        <v>70</v>
      </c>
      <c r="B67" s="10" t="s">
        <v>71</v>
      </c>
      <c r="C67" s="10"/>
      <c r="D67" t="s">
        <v>21</v>
      </c>
      <c r="E67" t="s">
        <v>56</v>
      </c>
      <c r="F67">
        <v>31.43</v>
      </c>
      <c r="G67" s="4" t="s">
        <v>65</v>
      </c>
      <c r="H67" s="10" t="s">
        <v>66</v>
      </c>
      <c r="I67" s="10"/>
      <c r="J67" s="4" t="s">
        <v>23</v>
      </c>
      <c r="K67" s="4" t="s">
        <v>34</v>
      </c>
      <c r="L67" s="6">
        <v>36.799999999999997</v>
      </c>
    </row>
    <row r="68" spans="1:12" x14ac:dyDescent="0.25">
      <c r="A68" s="1" t="s">
        <v>72</v>
      </c>
      <c r="B68" s="10" t="s">
        <v>73</v>
      </c>
      <c r="C68" s="10"/>
      <c r="D68" t="s">
        <v>30</v>
      </c>
      <c r="E68" t="s">
        <v>56</v>
      </c>
      <c r="F68">
        <v>54.97</v>
      </c>
      <c r="G68" t="s">
        <v>67</v>
      </c>
      <c r="H68" s="10" t="s">
        <v>68</v>
      </c>
      <c r="I68" s="10"/>
      <c r="J68" t="s">
        <v>30</v>
      </c>
      <c r="K68" t="s">
        <v>57</v>
      </c>
      <c r="L68" s="7">
        <v>56.4</v>
      </c>
    </row>
    <row r="69" spans="1:12" x14ac:dyDescent="0.25">
      <c r="A69" s="1" t="s">
        <v>74</v>
      </c>
      <c r="B69" s="10" t="s">
        <v>75</v>
      </c>
      <c r="C69" s="10"/>
      <c r="D69" t="s">
        <v>26</v>
      </c>
      <c r="E69" t="s">
        <v>34</v>
      </c>
      <c r="F69">
        <v>39.1</v>
      </c>
    </row>
    <row r="70" spans="1:12" x14ac:dyDescent="0.25">
      <c r="A70" s="1" t="s">
        <v>76</v>
      </c>
      <c r="B70" s="10" t="s">
        <v>77</v>
      </c>
      <c r="C70" s="10"/>
      <c r="D70" t="s">
        <v>22</v>
      </c>
      <c r="E70" t="s">
        <v>37</v>
      </c>
      <c r="F70" s="3">
        <v>3.394675925925926E-3</v>
      </c>
    </row>
  </sheetData>
  <mergeCells count="8">
    <mergeCell ref="H66:I66"/>
    <mergeCell ref="H67:I67"/>
    <mergeCell ref="H68:I68"/>
    <mergeCell ref="B66:C66"/>
    <mergeCell ref="B67:C67"/>
    <mergeCell ref="B68:C68"/>
    <mergeCell ref="B69:C69"/>
    <mergeCell ref="B70:C70"/>
  </mergeCells>
  <printOptions horizontalCentered="1" gridLines="1"/>
  <pageMargins left="0.39370078740157483" right="0.39370078740157483" top="0.62992125984251968" bottom="0.39370078740157483" header="0.31496062992125984" footer="0.31496062992125984"/>
  <pageSetup paperSize="9" scale="99" orientation="portrait" r:id="rId1"/>
  <headerFooter>
    <oddHeader>&amp;CHampshire Athletics Championship Numbers from 2024</oddHeader>
    <oddFooter>&amp;LPage &amp;P of &amp;N</oddFooter>
  </headerFooter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3091-4ADE-468E-96A2-1811652CE6E0}">
  <dimension ref="A2:Y32"/>
  <sheetViews>
    <sheetView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V32" sqref="V32"/>
    </sheetView>
  </sheetViews>
  <sheetFormatPr defaultRowHeight="15" x14ac:dyDescent="0.25"/>
  <sheetData>
    <row r="2" spans="1:25" x14ac:dyDescent="0.25">
      <c r="A2" s="2"/>
      <c r="B2" s="2" t="s">
        <v>21</v>
      </c>
      <c r="C2" s="2" t="s">
        <v>59</v>
      </c>
      <c r="D2" s="2" t="s">
        <v>22</v>
      </c>
      <c r="E2" s="2" t="s">
        <v>59</v>
      </c>
      <c r="F2" s="2" t="s">
        <v>23</v>
      </c>
      <c r="G2" s="2" t="s">
        <v>59</v>
      </c>
      <c r="H2" s="2" t="s">
        <v>24</v>
      </c>
      <c r="I2" s="2" t="s">
        <v>59</v>
      </c>
      <c r="J2" s="2" t="s">
        <v>25</v>
      </c>
      <c r="K2" s="2" t="s">
        <v>59</v>
      </c>
      <c r="L2" s="2" t="s">
        <v>26</v>
      </c>
      <c r="M2" s="2" t="s">
        <v>59</v>
      </c>
      <c r="N2" s="2" t="s">
        <v>27</v>
      </c>
      <c r="O2" s="2" t="s">
        <v>59</v>
      </c>
      <c r="P2" s="2" t="s">
        <v>28</v>
      </c>
      <c r="Q2" s="2" t="s">
        <v>59</v>
      </c>
      <c r="R2" s="2" t="s">
        <v>29</v>
      </c>
      <c r="S2" s="2" t="s">
        <v>59</v>
      </c>
      <c r="T2" s="2" t="s">
        <v>30</v>
      </c>
      <c r="U2" s="2" t="s">
        <v>59</v>
      </c>
      <c r="V2" s="2" t="s">
        <v>31</v>
      </c>
      <c r="W2" s="2" t="s">
        <v>7</v>
      </c>
      <c r="X2" s="2" t="s">
        <v>6</v>
      </c>
      <c r="Y2" s="2"/>
    </row>
    <row r="3" spans="1:25" x14ac:dyDescent="0.25">
      <c r="A3" s="2" t="s">
        <v>32</v>
      </c>
      <c r="B3" s="2">
        <v>21</v>
      </c>
      <c r="C3" s="2">
        <v>18</v>
      </c>
      <c r="D3" s="2">
        <v>20</v>
      </c>
      <c r="E3" s="2">
        <v>18</v>
      </c>
      <c r="F3" s="2">
        <v>23</v>
      </c>
      <c r="G3" s="2">
        <v>17</v>
      </c>
      <c r="H3" s="2">
        <v>48</v>
      </c>
      <c r="I3" s="2">
        <v>45</v>
      </c>
      <c r="J3" s="2">
        <v>17</v>
      </c>
      <c r="K3" s="2">
        <v>16</v>
      </c>
      <c r="L3" s="2">
        <v>16</v>
      </c>
      <c r="M3" s="2">
        <v>14</v>
      </c>
      <c r="N3" s="2">
        <v>14</v>
      </c>
      <c r="O3" s="2">
        <v>9</v>
      </c>
      <c r="P3" s="2">
        <v>14</v>
      </c>
      <c r="Q3" s="2">
        <v>12</v>
      </c>
      <c r="R3" s="2">
        <v>16</v>
      </c>
      <c r="S3" s="2">
        <v>13</v>
      </c>
      <c r="T3" s="2">
        <v>11</v>
      </c>
      <c r="U3" s="2">
        <v>6</v>
      </c>
      <c r="V3" s="2">
        <f>SUM(B3:U3)</f>
        <v>368</v>
      </c>
      <c r="W3" s="2">
        <v>91</v>
      </c>
      <c r="X3" s="2">
        <v>109</v>
      </c>
      <c r="Y3" s="2"/>
    </row>
    <row r="4" spans="1:25" x14ac:dyDescent="0.25">
      <c r="A4" s="2" t="s">
        <v>33</v>
      </c>
      <c r="B4" s="2">
        <v>18</v>
      </c>
      <c r="C4" s="2">
        <v>17</v>
      </c>
      <c r="D4" s="2">
        <v>15</v>
      </c>
      <c r="E4" s="2">
        <v>13</v>
      </c>
      <c r="F4" s="2">
        <v>20</v>
      </c>
      <c r="G4" s="2">
        <v>19</v>
      </c>
      <c r="H4" s="2">
        <v>34</v>
      </c>
      <c r="I4" s="2">
        <v>30</v>
      </c>
      <c r="J4" s="2">
        <v>18</v>
      </c>
      <c r="K4" s="2">
        <v>16</v>
      </c>
      <c r="L4" s="2">
        <v>19</v>
      </c>
      <c r="M4" s="2">
        <v>14</v>
      </c>
      <c r="N4" s="2">
        <v>11</v>
      </c>
      <c r="O4" s="2">
        <v>10</v>
      </c>
      <c r="P4" s="2">
        <v>12</v>
      </c>
      <c r="Q4" s="2">
        <v>10</v>
      </c>
      <c r="R4" s="2">
        <v>12</v>
      </c>
      <c r="S4" s="2">
        <v>10</v>
      </c>
      <c r="T4" s="2">
        <v>11</v>
      </c>
      <c r="U4" s="2">
        <v>7</v>
      </c>
      <c r="V4" s="2">
        <f>SUM(B4:U4)</f>
        <v>316</v>
      </c>
      <c r="W4" s="2">
        <v>79</v>
      </c>
      <c r="X4" s="2">
        <v>91</v>
      </c>
      <c r="Y4" s="2"/>
    </row>
    <row r="5" spans="1:25" x14ac:dyDescent="0.25">
      <c r="A5" s="2" t="s">
        <v>34</v>
      </c>
      <c r="B5" s="2"/>
      <c r="C5" s="2"/>
      <c r="D5" s="2"/>
      <c r="E5" s="2"/>
      <c r="F5" s="2">
        <v>11</v>
      </c>
      <c r="G5" s="2">
        <v>8</v>
      </c>
      <c r="H5" s="2">
        <v>7</v>
      </c>
      <c r="I5" s="2">
        <v>7</v>
      </c>
      <c r="J5" s="2"/>
      <c r="K5" s="2"/>
      <c r="L5" s="2">
        <v>11</v>
      </c>
      <c r="M5" s="2">
        <v>9</v>
      </c>
      <c r="N5" s="2"/>
      <c r="O5" s="2"/>
      <c r="P5" s="2"/>
      <c r="Q5" s="2"/>
      <c r="R5" s="2"/>
      <c r="S5" s="2"/>
      <c r="T5" s="2"/>
      <c r="U5" s="2"/>
      <c r="V5" s="2">
        <f t="shared" ref="V5:V23" si="0">SUM(B5:T5)</f>
        <v>53</v>
      </c>
      <c r="W5" s="2">
        <v>11</v>
      </c>
      <c r="X5" s="2">
        <v>18</v>
      </c>
      <c r="Y5" s="2"/>
    </row>
    <row r="6" spans="1:25" x14ac:dyDescent="0.25">
      <c r="A6" s="2" t="s">
        <v>35</v>
      </c>
      <c r="B6" s="2"/>
      <c r="C6" s="2"/>
      <c r="D6" s="2"/>
      <c r="E6" s="2"/>
      <c r="F6" s="2"/>
      <c r="G6" s="2"/>
      <c r="H6" s="2"/>
      <c r="I6" s="2"/>
      <c r="J6" s="2">
        <v>9</v>
      </c>
      <c r="K6" s="2">
        <v>7</v>
      </c>
      <c r="L6" s="2"/>
      <c r="M6" s="2"/>
      <c r="N6" s="2">
        <v>6</v>
      </c>
      <c r="O6" s="2">
        <v>4</v>
      </c>
      <c r="P6" s="2">
        <v>10</v>
      </c>
      <c r="Q6" s="2">
        <v>8</v>
      </c>
      <c r="R6" s="2">
        <v>10</v>
      </c>
      <c r="S6" s="2">
        <v>7</v>
      </c>
      <c r="T6" s="2">
        <v>5</v>
      </c>
      <c r="U6" s="2">
        <v>4</v>
      </c>
      <c r="V6" s="2">
        <f>SUM(B6:U6)</f>
        <v>70</v>
      </c>
      <c r="W6" s="2">
        <v>25</v>
      </c>
      <c r="X6" s="2">
        <v>15</v>
      </c>
      <c r="Y6" s="2"/>
    </row>
    <row r="7" spans="1:25" x14ac:dyDescent="0.25">
      <c r="A7" s="2" t="s">
        <v>36</v>
      </c>
      <c r="B7" s="2">
        <v>10</v>
      </c>
      <c r="C7" s="2">
        <v>8</v>
      </c>
      <c r="D7" s="2">
        <v>17</v>
      </c>
      <c r="E7" s="2">
        <v>13</v>
      </c>
      <c r="F7" s="2">
        <v>19</v>
      </c>
      <c r="G7" s="2">
        <v>17</v>
      </c>
      <c r="H7" s="2">
        <v>19</v>
      </c>
      <c r="I7" s="2">
        <v>13</v>
      </c>
      <c r="J7" s="2">
        <v>13</v>
      </c>
      <c r="K7" s="2">
        <v>11</v>
      </c>
      <c r="L7" s="2">
        <v>13</v>
      </c>
      <c r="M7" s="2">
        <v>12</v>
      </c>
      <c r="N7" s="2">
        <v>9</v>
      </c>
      <c r="O7" s="2">
        <v>9</v>
      </c>
      <c r="P7" s="2">
        <v>7</v>
      </c>
      <c r="Q7" s="2">
        <v>7</v>
      </c>
      <c r="R7" s="2">
        <v>18</v>
      </c>
      <c r="S7" s="2">
        <v>13</v>
      </c>
      <c r="T7" s="2">
        <v>5</v>
      </c>
      <c r="U7" s="2">
        <v>4</v>
      </c>
      <c r="V7" s="2">
        <f>SUM(B7:U7)</f>
        <v>237</v>
      </c>
      <c r="W7" s="2">
        <v>69</v>
      </c>
      <c r="X7" s="2">
        <v>62</v>
      </c>
      <c r="Y7" s="2"/>
    </row>
    <row r="8" spans="1:25" x14ac:dyDescent="0.25">
      <c r="A8" s="2" t="s">
        <v>37</v>
      </c>
      <c r="B8" s="2">
        <v>9</v>
      </c>
      <c r="C8" s="2">
        <v>8</v>
      </c>
      <c r="D8" s="2">
        <v>11</v>
      </c>
      <c r="E8" s="2">
        <v>8</v>
      </c>
      <c r="F8" s="2">
        <v>19</v>
      </c>
      <c r="G8" s="2">
        <v>17</v>
      </c>
      <c r="H8" s="2">
        <v>15</v>
      </c>
      <c r="I8" s="2">
        <v>13</v>
      </c>
      <c r="J8" s="2">
        <v>18</v>
      </c>
      <c r="K8" s="2">
        <v>15</v>
      </c>
      <c r="L8" s="2">
        <v>17</v>
      </c>
      <c r="M8" s="2">
        <v>16</v>
      </c>
      <c r="N8" s="2">
        <v>5</v>
      </c>
      <c r="O8" s="2">
        <v>4</v>
      </c>
      <c r="P8" s="2">
        <v>4</v>
      </c>
      <c r="Q8" s="2">
        <v>4</v>
      </c>
      <c r="R8" s="2">
        <v>15</v>
      </c>
      <c r="S8" s="2">
        <v>12</v>
      </c>
      <c r="T8" s="2">
        <v>4</v>
      </c>
      <c r="U8" s="2">
        <v>4</v>
      </c>
      <c r="V8" s="2">
        <f>SUM(B8:U8)</f>
        <v>218</v>
      </c>
      <c r="W8" s="2">
        <v>66</v>
      </c>
      <c r="X8" s="2">
        <v>51</v>
      </c>
      <c r="Y8" s="2"/>
    </row>
    <row r="9" spans="1:25" x14ac:dyDescent="0.25">
      <c r="A9" s="2" t="s">
        <v>38</v>
      </c>
      <c r="B9" s="2"/>
      <c r="C9" s="2"/>
      <c r="D9" s="2"/>
      <c r="E9" s="2"/>
      <c r="F9" s="2">
        <v>7</v>
      </c>
      <c r="G9" s="2">
        <v>6</v>
      </c>
      <c r="H9" s="2"/>
      <c r="I9" s="2"/>
      <c r="J9" s="2">
        <v>7</v>
      </c>
      <c r="K9" s="2">
        <v>7</v>
      </c>
      <c r="L9" s="2">
        <v>7</v>
      </c>
      <c r="M9" s="2">
        <v>6</v>
      </c>
      <c r="N9" s="2">
        <v>6</v>
      </c>
      <c r="O9" s="2">
        <v>5</v>
      </c>
      <c r="P9" s="2">
        <v>2</v>
      </c>
      <c r="Q9" s="2">
        <v>1</v>
      </c>
      <c r="R9" s="2"/>
      <c r="S9" s="2"/>
      <c r="T9" s="2">
        <v>10</v>
      </c>
      <c r="U9" s="2">
        <v>7</v>
      </c>
      <c r="V9" s="2">
        <f>SUM(B9:U9)</f>
        <v>71</v>
      </c>
      <c r="W9" s="2">
        <v>20</v>
      </c>
      <c r="X9" s="2">
        <v>19</v>
      </c>
      <c r="Y9" s="2"/>
    </row>
    <row r="10" spans="1:25" x14ac:dyDescent="0.25">
      <c r="A10" s="2" t="s">
        <v>39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9</v>
      </c>
      <c r="S10" s="2">
        <v>8</v>
      </c>
      <c r="T10" s="2"/>
      <c r="U10" s="2"/>
      <c r="V10" s="2">
        <f t="shared" si="0"/>
        <v>17</v>
      </c>
      <c r="W10" s="2">
        <v>9</v>
      </c>
      <c r="X10" s="2"/>
      <c r="Y10" s="2"/>
    </row>
    <row r="11" spans="1:25" x14ac:dyDescent="0.25">
      <c r="A11" s="2" t="s">
        <v>40</v>
      </c>
      <c r="B11" s="2"/>
      <c r="C11" s="2"/>
      <c r="D11" s="2"/>
      <c r="E11" s="2"/>
      <c r="F11" s="2"/>
      <c r="G11" s="2"/>
      <c r="H11" s="2"/>
      <c r="I11" s="2"/>
      <c r="J11" s="2">
        <v>4</v>
      </c>
      <c r="K11" s="2">
        <v>3</v>
      </c>
      <c r="L11" s="2">
        <v>2</v>
      </c>
      <c r="M11" s="2">
        <v>2</v>
      </c>
      <c r="N11" s="2"/>
      <c r="O11" s="2"/>
      <c r="P11" s="2">
        <v>0</v>
      </c>
      <c r="Q11" s="2"/>
      <c r="R11" s="2"/>
      <c r="S11" s="2"/>
      <c r="T11" s="2">
        <v>1</v>
      </c>
      <c r="U11" s="2">
        <v>1</v>
      </c>
      <c r="V11" s="2">
        <f t="shared" si="0"/>
        <v>12</v>
      </c>
      <c r="W11" s="2">
        <v>4</v>
      </c>
      <c r="X11" s="2">
        <v>3</v>
      </c>
      <c r="Y11" s="2"/>
    </row>
    <row r="12" spans="1:25" x14ac:dyDescent="0.25">
      <c r="A12" s="2" t="s">
        <v>41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2</v>
      </c>
      <c r="O12" s="2">
        <v>2</v>
      </c>
      <c r="P12" s="2"/>
      <c r="Q12" s="2"/>
      <c r="R12" s="2"/>
      <c r="S12" s="2"/>
      <c r="T12" s="2"/>
      <c r="U12" s="2"/>
      <c r="V12" s="2">
        <f t="shared" si="0"/>
        <v>4</v>
      </c>
      <c r="W12" s="2">
        <v>2</v>
      </c>
      <c r="X12" s="2">
        <v>0</v>
      </c>
      <c r="Y12" s="2"/>
    </row>
    <row r="13" spans="1:25" x14ac:dyDescent="0.25">
      <c r="A13" s="2" t="s">
        <v>42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v>3</v>
      </c>
      <c r="S13" s="2">
        <v>1</v>
      </c>
      <c r="T13" s="2"/>
      <c r="U13" s="2"/>
      <c r="V13" s="2">
        <f t="shared" si="0"/>
        <v>4</v>
      </c>
      <c r="W13" s="2">
        <v>3</v>
      </c>
      <c r="X13" s="2">
        <v>0</v>
      </c>
      <c r="Y13" s="2"/>
    </row>
    <row r="14" spans="1:25" x14ac:dyDescent="0.25">
      <c r="A14" s="2" t="s">
        <v>43</v>
      </c>
      <c r="B14" s="2"/>
      <c r="C14" s="2"/>
      <c r="D14" s="2">
        <v>8</v>
      </c>
      <c r="E14" s="2">
        <v>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f t="shared" si="0"/>
        <v>16</v>
      </c>
      <c r="W14" s="2">
        <v>0</v>
      </c>
      <c r="X14" s="2">
        <v>8</v>
      </c>
      <c r="Y14" s="2"/>
    </row>
    <row r="15" spans="1:25" x14ac:dyDescent="0.25">
      <c r="A15" s="2" t="s">
        <v>44</v>
      </c>
      <c r="B15" s="2">
        <v>2</v>
      </c>
      <c r="C15" s="2">
        <v>1</v>
      </c>
      <c r="D15" s="2"/>
      <c r="E15" s="2"/>
      <c r="F15" s="2"/>
      <c r="G15" s="2"/>
      <c r="H15" s="2">
        <v>13</v>
      </c>
      <c r="I15" s="2">
        <v>11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>
        <f t="shared" si="0"/>
        <v>27</v>
      </c>
      <c r="W15" s="2">
        <v>2</v>
      </c>
      <c r="X15" s="2">
        <v>13</v>
      </c>
      <c r="Y15" s="2"/>
    </row>
    <row r="16" spans="1:25" x14ac:dyDescent="0.25">
      <c r="A16" s="2" t="s">
        <v>45</v>
      </c>
      <c r="B16" s="2"/>
      <c r="C16" s="2"/>
      <c r="D16" s="2"/>
      <c r="E16" s="2"/>
      <c r="F16" s="2">
        <v>3</v>
      </c>
      <c r="G16" s="2">
        <v>3</v>
      </c>
      <c r="H16" s="2"/>
      <c r="I16" s="2"/>
      <c r="J16" s="2"/>
      <c r="K16" s="2"/>
      <c r="L16" s="2">
        <v>5</v>
      </c>
      <c r="M16" s="2">
        <v>5</v>
      </c>
      <c r="N16" s="2"/>
      <c r="O16" s="2"/>
      <c r="P16" s="2"/>
      <c r="Q16" s="2"/>
      <c r="R16" s="2"/>
      <c r="S16" s="2"/>
      <c r="T16" s="2"/>
      <c r="U16" s="2"/>
      <c r="V16" s="2">
        <f t="shared" si="0"/>
        <v>16</v>
      </c>
      <c r="W16" s="2">
        <v>3</v>
      </c>
      <c r="X16" s="2">
        <v>5</v>
      </c>
      <c r="Y16" s="2"/>
    </row>
    <row r="17" spans="1:25" x14ac:dyDescent="0.25">
      <c r="A17" s="2" t="s">
        <v>46</v>
      </c>
      <c r="B17" s="2"/>
      <c r="C17" s="2"/>
      <c r="D17" s="2"/>
      <c r="E17" s="2"/>
      <c r="F17" s="2"/>
      <c r="G17" s="2"/>
      <c r="H17" s="2"/>
      <c r="I17" s="2"/>
      <c r="J17" s="2">
        <v>3</v>
      </c>
      <c r="K17" s="2">
        <v>2</v>
      </c>
      <c r="L17" s="2"/>
      <c r="M17" s="2"/>
      <c r="N17" s="2"/>
      <c r="O17" s="2"/>
      <c r="P17" s="2">
        <v>3</v>
      </c>
      <c r="Q17" s="2">
        <v>3</v>
      </c>
      <c r="R17" s="2"/>
      <c r="S17" s="2"/>
      <c r="T17" s="2">
        <v>2</v>
      </c>
      <c r="U17" s="2">
        <v>2</v>
      </c>
      <c r="V17" s="2">
        <f>SUM(B17:U17)</f>
        <v>15</v>
      </c>
      <c r="W17" s="2">
        <v>3</v>
      </c>
      <c r="X17" s="2">
        <v>5</v>
      </c>
      <c r="Y17" s="2"/>
    </row>
    <row r="18" spans="1:25" x14ac:dyDescent="0.25">
      <c r="A18" s="2" t="s">
        <v>47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v>0</v>
      </c>
      <c r="O18" s="2"/>
      <c r="P18" s="2"/>
      <c r="Q18" s="2"/>
      <c r="R18" s="2">
        <v>3</v>
      </c>
      <c r="S18" s="2">
        <v>3</v>
      </c>
      <c r="T18" s="2"/>
      <c r="U18" s="2"/>
      <c r="V18" s="2">
        <f t="shared" si="0"/>
        <v>6</v>
      </c>
      <c r="W18" s="2">
        <v>3</v>
      </c>
      <c r="X18" s="2">
        <v>0</v>
      </c>
      <c r="Y18" s="2"/>
    </row>
    <row r="19" spans="1:25" x14ac:dyDescent="0.25">
      <c r="A19" s="2" t="s">
        <v>48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>
        <v>1</v>
      </c>
      <c r="M19" s="2">
        <v>1</v>
      </c>
      <c r="N19" s="2"/>
      <c r="O19" s="2"/>
      <c r="P19" s="2"/>
      <c r="Q19" s="2"/>
      <c r="R19" s="2"/>
      <c r="S19" s="2"/>
      <c r="T19" s="2"/>
      <c r="U19" s="2"/>
      <c r="V19" s="2">
        <f t="shared" si="0"/>
        <v>2</v>
      </c>
      <c r="W19" s="2">
        <v>0</v>
      </c>
      <c r="X19" s="2">
        <v>1</v>
      </c>
      <c r="Y19" s="2" t="s">
        <v>16</v>
      </c>
    </row>
    <row r="20" spans="1:25" x14ac:dyDescent="0.25">
      <c r="A20" s="2" t="s">
        <v>49</v>
      </c>
      <c r="B20" s="2"/>
      <c r="C20" s="2"/>
      <c r="D20" s="2"/>
      <c r="E20" s="2"/>
      <c r="F20" s="2"/>
      <c r="G20" s="2"/>
      <c r="H20" s="2"/>
      <c r="I20" s="2"/>
      <c r="J20" s="2">
        <v>1</v>
      </c>
      <c r="K20" s="2"/>
      <c r="L20" s="2"/>
      <c r="M20" s="2"/>
      <c r="N20" s="2">
        <v>2</v>
      </c>
      <c r="O20" s="2"/>
      <c r="P20" s="2">
        <v>4</v>
      </c>
      <c r="Q20" s="2">
        <v>3</v>
      </c>
      <c r="R20" s="2">
        <v>5</v>
      </c>
      <c r="S20" s="2">
        <v>3</v>
      </c>
      <c r="T20" s="2">
        <v>0</v>
      </c>
      <c r="U20" s="2"/>
      <c r="V20" s="2">
        <f t="shared" si="0"/>
        <v>18</v>
      </c>
      <c r="W20" s="2">
        <v>8</v>
      </c>
      <c r="X20" s="2">
        <v>4</v>
      </c>
      <c r="Y20" s="2">
        <v>802</v>
      </c>
    </row>
    <row r="21" spans="1:25" x14ac:dyDescent="0.25">
      <c r="A21" s="2"/>
      <c r="B21" s="2">
        <f>SUM(B3:B20)</f>
        <v>60</v>
      </c>
      <c r="C21" s="2">
        <f>SUM(C3:C20)</f>
        <v>52</v>
      </c>
      <c r="D21" s="2">
        <f t="shared" ref="D21:V21" si="1">SUM(D3:D20)</f>
        <v>71</v>
      </c>
      <c r="E21" s="2">
        <f t="shared" ref="E21" si="2">SUM(E3:E20)</f>
        <v>60</v>
      </c>
      <c r="F21" s="2">
        <f t="shared" ref="F21" si="3">SUM(F3:F20)</f>
        <v>102</v>
      </c>
      <c r="G21" s="2">
        <f t="shared" ref="G21" si="4">SUM(G3:G20)</f>
        <v>87</v>
      </c>
      <c r="H21" s="2">
        <f t="shared" ref="H21" si="5">SUM(H3:H20)</f>
        <v>136</v>
      </c>
      <c r="I21" s="2">
        <f t="shared" ref="I21" si="6">SUM(I3:I20)</f>
        <v>119</v>
      </c>
      <c r="J21" s="2">
        <f t="shared" ref="J21" si="7">SUM(J3:J20)</f>
        <v>90</v>
      </c>
      <c r="K21" s="2">
        <f t="shared" ref="K21" si="8">SUM(K3:K20)</f>
        <v>77</v>
      </c>
      <c r="L21" s="2">
        <f t="shared" ref="L21" si="9">SUM(L3:L20)</f>
        <v>91</v>
      </c>
      <c r="M21" s="2">
        <f t="shared" ref="M21" si="10">SUM(M3:M20)</f>
        <v>79</v>
      </c>
      <c r="N21" s="2">
        <f t="shared" ref="N21" si="11">SUM(N3:N20)</f>
        <v>55</v>
      </c>
      <c r="O21" s="2">
        <f t="shared" ref="O21" si="12">SUM(O3:O20)</f>
        <v>43</v>
      </c>
      <c r="P21" s="2">
        <f t="shared" ref="P21" si="13">SUM(P3:P20)</f>
        <v>56</v>
      </c>
      <c r="Q21" s="2">
        <f t="shared" ref="Q21" si="14">SUM(Q3:Q20)</f>
        <v>48</v>
      </c>
      <c r="R21" s="2">
        <f t="shared" ref="R21" si="15">SUM(R3:R20)</f>
        <v>91</v>
      </c>
      <c r="S21" s="2">
        <f t="shared" ref="S21" si="16">SUM(S3:S20)</f>
        <v>70</v>
      </c>
      <c r="T21" s="2">
        <f t="shared" ref="T21:U21" si="17">SUM(T3:T20)</f>
        <v>49</v>
      </c>
      <c r="U21" s="2">
        <f t="shared" si="17"/>
        <v>35</v>
      </c>
      <c r="V21" s="2">
        <f t="shared" si="1"/>
        <v>1470</v>
      </c>
      <c r="W21" s="2">
        <f>SUM(W3:W20)</f>
        <v>398</v>
      </c>
      <c r="X21" s="2">
        <f t="shared" ref="X21" si="18">SUM(X3:X20)</f>
        <v>404</v>
      </c>
      <c r="Y21" s="2"/>
    </row>
    <row r="22" spans="1:25" x14ac:dyDescent="0.25">
      <c r="A22" s="2" t="s">
        <v>50</v>
      </c>
      <c r="B22" s="2">
        <v>2</v>
      </c>
      <c r="C22" s="2">
        <v>2</v>
      </c>
      <c r="D22" s="2">
        <v>6</v>
      </c>
      <c r="E22" s="2">
        <v>5</v>
      </c>
      <c r="F22" s="2">
        <v>14</v>
      </c>
      <c r="G22" s="2">
        <v>10</v>
      </c>
      <c r="H22" s="2">
        <v>15</v>
      </c>
      <c r="I22" s="2">
        <v>14</v>
      </c>
      <c r="J22" s="2">
        <v>8</v>
      </c>
      <c r="K22" s="2">
        <v>6</v>
      </c>
      <c r="L22" s="2">
        <v>5</v>
      </c>
      <c r="M22" s="2">
        <v>5</v>
      </c>
      <c r="N22" s="2">
        <v>1</v>
      </c>
      <c r="O22" s="2">
        <v>0</v>
      </c>
      <c r="P22" s="2">
        <v>5</v>
      </c>
      <c r="Q22" s="2">
        <v>4</v>
      </c>
      <c r="R22" s="2">
        <v>4</v>
      </c>
      <c r="S22" s="2">
        <v>4</v>
      </c>
      <c r="T22" s="2">
        <v>1</v>
      </c>
      <c r="U22" s="2">
        <v>1</v>
      </c>
      <c r="V22" s="2">
        <f>SUM(B22:U22)</f>
        <v>112</v>
      </c>
      <c r="W22" s="2">
        <v>29</v>
      </c>
      <c r="X22" s="2">
        <v>31</v>
      </c>
      <c r="Y22" s="2"/>
    </row>
    <row r="23" spans="1:25" x14ac:dyDescent="0.25">
      <c r="A23" s="2" t="s">
        <v>51</v>
      </c>
      <c r="B23" s="2">
        <v>0</v>
      </c>
      <c r="C23" s="2"/>
      <c r="D23" s="2"/>
      <c r="E23" s="2"/>
      <c r="F23" s="2">
        <v>2</v>
      </c>
      <c r="G23" s="2">
        <v>1</v>
      </c>
      <c r="H23" s="2">
        <v>0</v>
      </c>
      <c r="I23" s="2"/>
      <c r="J23" s="2">
        <v>1</v>
      </c>
      <c r="K23" s="2">
        <v>1</v>
      </c>
      <c r="L23" s="2">
        <v>2</v>
      </c>
      <c r="M23" s="2">
        <v>2</v>
      </c>
      <c r="N23" s="2">
        <v>0</v>
      </c>
      <c r="O23" s="2"/>
      <c r="P23" s="2">
        <v>0</v>
      </c>
      <c r="Q23" s="2"/>
      <c r="R23" s="2">
        <v>1</v>
      </c>
      <c r="S23" s="2">
        <v>1</v>
      </c>
      <c r="T23" s="2">
        <v>0</v>
      </c>
      <c r="U23" s="2"/>
      <c r="V23" s="2">
        <f t="shared" si="0"/>
        <v>11</v>
      </c>
      <c r="W23" s="2">
        <v>4</v>
      </c>
      <c r="X23" s="2">
        <v>2</v>
      </c>
      <c r="Y23" s="2"/>
    </row>
    <row r="24" spans="1:25" x14ac:dyDescent="0.25">
      <c r="A24" s="2" t="s">
        <v>52</v>
      </c>
      <c r="B24" s="2">
        <v>20</v>
      </c>
      <c r="C24" s="2">
        <v>19</v>
      </c>
      <c r="D24" s="2">
        <v>16</v>
      </c>
      <c r="E24" s="2">
        <v>14</v>
      </c>
      <c r="F24" s="2">
        <v>14</v>
      </c>
      <c r="G24" s="2">
        <v>13</v>
      </c>
      <c r="H24" s="2">
        <v>24</v>
      </c>
      <c r="I24" s="2">
        <v>21</v>
      </c>
      <c r="J24" s="2">
        <v>7</v>
      </c>
      <c r="K24" s="2">
        <v>7</v>
      </c>
      <c r="L24" s="2">
        <v>11</v>
      </c>
      <c r="M24" s="2">
        <v>11</v>
      </c>
      <c r="N24" s="2">
        <v>3</v>
      </c>
      <c r="O24" s="2">
        <v>3</v>
      </c>
      <c r="P24" s="2">
        <v>5</v>
      </c>
      <c r="Q24" s="2">
        <v>4</v>
      </c>
      <c r="R24" s="2">
        <v>4</v>
      </c>
      <c r="S24" s="2">
        <v>4</v>
      </c>
      <c r="T24" s="2">
        <v>5</v>
      </c>
      <c r="U24" s="2">
        <v>3</v>
      </c>
      <c r="V24" s="2">
        <f t="shared" ref="V24:V29" si="19">SUM(B24:U24)</f>
        <v>208</v>
      </c>
      <c r="W24" s="2">
        <v>48</v>
      </c>
      <c r="X24" s="2">
        <v>61</v>
      </c>
      <c r="Y24" s="2"/>
    </row>
    <row r="25" spans="1:25" x14ac:dyDescent="0.25">
      <c r="A25" s="2" t="s">
        <v>53</v>
      </c>
      <c r="B25" s="2"/>
      <c r="C25" s="2"/>
      <c r="D25" s="2"/>
      <c r="E25" s="2"/>
      <c r="F25" s="2">
        <v>5</v>
      </c>
      <c r="G25" s="2">
        <v>5</v>
      </c>
      <c r="H25" s="2">
        <v>3</v>
      </c>
      <c r="I25" s="2">
        <v>3</v>
      </c>
      <c r="J25" s="2">
        <v>4</v>
      </c>
      <c r="K25" s="2">
        <v>4</v>
      </c>
      <c r="L25" s="2">
        <v>2</v>
      </c>
      <c r="M25" s="2">
        <v>2</v>
      </c>
      <c r="N25" s="2">
        <v>1</v>
      </c>
      <c r="O25" s="2">
        <v>1</v>
      </c>
      <c r="P25" s="2">
        <v>4</v>
      </c>
      <c r="Q25" s="2">
        <v>4</v>
      </c>
      <c r="R25" s="2">
        <v>3</v>
      </c>
      <c r="S25" s="2">
        <v>3</v>
      </c>
      <c r="T25" s="2">
        <v>3</v>
      </c>
      <c r="U25" s="2">
        <v>3</v>
      </c>
      <c r="V25" s="2">
        <f t="shared" si="19"/>
        <v>50</v>
      </c>
      <c r="W25" s="2">
        <v>13</v>
      </c>
      <c r="X25" s="2">
        <v>12</v>
      </c>
      <c r="Y25" s="2"/>
    </row>
    <row r="26" spans="1:25" x14ac:dyDescent="0.25">
      <c r="A26" s="2" t="s">
        <v>54</v>
      </c>
      <c r="B26" s="2">
        <v>8</v>
      </c>
      <c r="C26" s="2">
        <v>7</v>
      </c>
      <c r="D26" s="2">
        <v>8</v>
      </c>
      <c r="E26" s="2">
        <v>8</v>
      </c>
      <c r="F26" s="2">
        <v>16</v>
      </c>
      <c r="G26" s="2">
        <v>13</v>
      </c>
      <c r="H26" s="2">
        <v>12</v>
      </c>
      <c r="I26" s="2">
        <v>11</v>
      </c>
      <c r="J26" s="2">
        <v>5</v>
      </c>
      <c r="K26" s="2">
        <v>5</v>
      </c>
      <c r="L26" s="2">
        <v>4</v>
      </c>
      <c r="M26" s="2">
        <v>4</v>
      </c>
      <c r="N26" s="2">
        <v>5</v>
      </c>
      <c r="O26" s="2">
        <v>4</v>
      </c>
      <c r="P26" s="2">
        <v>0</v>
      </c>
      <c r="Q26" s="2"/>
      <c r="R26" s="2">
        <v>7</v>
      </c>
      <c r="S26" s="2">
        <v>7</v>
      </c>
      <c r="T26" s="2">
        <v>6</v>
      </c>
      <c r="U26" s="2">
        <v>6</v>
      </c>
      <c r="V26" s="2">
        <f t="shared" si="19"/>
        <v>136</v>
      </c>
      <c r="W26" s="2">
        <v>41</v>
      </c>
      <c r="X26" s="2">
        <v>30</v>
      </c>
      <c r="Y26" s="2"/>
    </row>
    <row r="27" spans="1:25" x14ac:dyDescent="0.25">
      <c r="A27" s="2" t="s">
        <v>55</v>
      </c>
      <c r="B27" s="2">
        <v>4</v>
      </c>
      <c r="C27" s="2">
        <v>3</v>
      </c>
      <c r="D27" s="2">
        <v>8</v>
      </c>
      <c r="E27" s="2">
        <v>8</v>
      </c>
      <c r="F27" s="2">
        <v>9</v>
      </c>
      <c r="G27" s="2">
        <v>6</v>
      </c>
      <c r="H27" s="2">
        <v>15</v>
      </c>
      <c r="I27" s="2">
        <v>13</v>
      </c>
      <c r="J27" s="2">
        <v>8</v>
      </c>
      <c r="K27" s="2">
        <v>7</v>
      </c>
      <c r="L27" s="2">
        <v>10</v>
      </c>
      <c r="M27" s="2">
        <v>10</v>
      </c>
      <c r="N27" s="2">
        <v>3</v>
      </c>
      <c r="O27" s="2">
        <v>3</v>
      </c>
      <c r="P27" s="2">
        <v>3</v>
      </c>
      <c r="Q27" s="2">
        <v>3</v>
      </c>
      <c r="R27" s="2">
        <v>7</v>
      </c>
      <c r="S27" s="2">
        <v>7</v>
      </c>
      <c r="T27" s="2">
        <v>6</v>
      </c>
      <c r="U27" s="2">
        <v>6</v>
      </c>
      <c r="V27" s="2">
        <f t="shared" si="19"/>
        <v>139</v>
      </c>
      <c r="W27" s="2">
        <v>31</v>
      </c>
      <c r="X27" s="2">
        <v>42</v>
      </c>
      <c r="Y27" s="2"/>
    </row>
    <row r="28" spans="1:25" x14ac:dyDescent="0.25">
      <c r="A28" s="2" t="s">
        <v>56</v>
      </c>
      <c r="B28" s="2">
        <v>1</v>
      </c>
      <c r="C28" s="2">
        <v>0</v>
      </c>
      <c r="D28" s="2">
        <v>9</v>
      </c>
      <c r="E28" s="2">
        <v>9</v>
      </c>
      <c r="F28" s="2">
        <v>9</v>
      </c>
      <c r="G28" s="2">
        <v>8</v>
      </c>
      <c r="H28" s="2">
        <v>9</v>
      </c>
      <c r="I28" s="2">
        <v>8</v>
      </c>
      <c r="J28" s="2">
        <v>6</v>
      </c>
      <c r="K28" s="2">
        <v>6</v>
      </c>
      <c r="L28" s="2">
        <v>7</v>
      </c>
      <c r="M28" s="2">
        <v>7</v>
      </c>
      <c r="N28" s="2">
        <v>1</v>
      </c>
      <c r="O28" s="2">
        <v>1</v>
      </c>
      <c r="P28" s="2">
        <v>2</v>
      </c>
      <c r="Q28" s="2">
        <v>2</v>
      </c>
      <c r="R28" s="2">
        <v>9</v>
      </c>
      <c r="S28" s="2">
        <v>7</v>
      </c>
      <c r="T28" s="2">
        <v>6</v>
      </c>
      <c r="U28" s="2">
        <v>6</v>
      </c>
      <c r="V28" s="2">
        <f t="shared" si="19"/>
        <v>113</v>
      </c>
      <c r="W28" s="2">
        <v>26</v>
      </c>
      <c r="X28" s="2">
        <v>33</v>
      </c>
      <c r="Y28" s="2" t="s">
        <v>17</v>
      </c>
    </row>
    <row r="29" spans="1:25" x14ac:dyDescent="0.25">
      <c r="A29" s="2" t="s">
        <v>57</v>
      </c>
      <c r="B29" s="2"/>
      <c r="C29" s="2"/>
      <c r="D29" s="2"/>
      <c r="E29" s="2"/>
      <c r="F29" s="2">
        <v>4</v>
      </c>
      <c r="G29" s="2">
        <v>4</v>
      </c>
      <c r="H29" s="2">
        <v>5</v>
      </c>
      <c r="I29" s="2">
        <v>5</v>
      </c>
      <c r="J29" s="2">
        <v>5</v>
      </c>
      <c r="K29" s="2">
        <v>4</v>
      </c>
      <c r="L29" s="2">
        <v>3</v>
      </c>
      <c r="M29" s="2">
        <v>2</v>
      </c>
      <c r="N29" s="2">
        <v>4</v>
      </c>
      <c r="O29" s="2">
        <v>3</v>
      </c>
      <c r="P29" s="2">
        <v>3</v>
      </c>
      <c r="Q29" s="2">
        <v>3</v>
      </c>
      <c r="R29" s="2">
        <v>5</v>
      </c>
      <c r="S29" s="2">
        <v>5</v>
      </c>
      <c r="T29" s="2">
        <v>3</v>
      </c>
      <c r="U29" s="2">
        <v>3</v>
      </c>
      <c r="V29" s="2">
        <f t="shared" si="19"/>
        <v>61</v>
      </c>
      <c r="W29" s="2">
        <v>18</v>
      </c>
      <c r="X29" s="2">
        <v>14</v>
      </c>
      <c r="Y29" s="2">
        <v>435</v>
      </c>
    </row>
    <row r="30" spans="1:25" x14ac:dyDescent="0.25">
      <c r="A30" s="2"/>
      <c r="B30" s="2">
        <f>SUM(B22:B29)</f>
        <v>35</v>
      </c>
      <c r="C30" s="2">
        <f t="shared" ref="C30:S30" si="20">SUM(C22:C29)</f>
        <v>31</v>
      </c>
      <c r="D30" s="2">
        <f t="shared" si="20"/>
        <v>47</v>
      </c>
      <c r="E30" s="2">
        <f t="shared" si="20"/>
        <v>44</v>
      </c>
      <c r="F30" s="2">
        <f t="shared" si="20"/>
        <v>73</v>
      </c>
      <c r="G30" s="2">
        <f t="shared" si="20"/>
        <v>60</v>
      </c>
      <c r="H30" s="2">
        <f t="shared" si="20"/>
        <v>83</v>
      </c>
      <c r="I30" s="2">
        <f t="shared" si="20"/>
        <v>75</v>
      </c>
      <c r="J30" s="2">
        <f t="shared" si="20"/>
        <v>44</v>
      </c>
      <c r="K30" s="2">
        <f t="shared" si="20"/>
        <v>40</v>
      </c>
      <c r="L30" s="2">
        <f t="shared" si="20"/>
        <v>44</v>
      </c>
      <c r="M30" s="2">
        <f t="shared" si="20"/>
        <v>43</v>
      </c>
      <c r="N30" s="2">
        <f t="shared" si="20"/>
        <v>18</v>
      </c>
      <c r="O30" s="2">
        <f t="shared" si="20"/>
        <v>15</v>
      </c>
      <c r="P30" s="2">
        <f t="shared" si="20"/>
        <v>22</v>
      </c>
      <c r="Q30" s="2">
        <f t="shared" si="20"/>
        <v>20</v>
      </c>
      <c r="R30" s="2">
        <f t="shared" si="20"/>
        <v>40</v>
      </c>
      <c r="S30" s="2">
        <f t="shared" si="20"/>
        <v>38</v>
      </c>
      <c r="T30" s="2">
        <f t="shared" ref="T30:X30" si="21">SUM(T22:T29)</f>
        <v>30</v>
      </c>
      <c r="U30" s="2">
        <f t="shared" si="21"/>
        <v>28</v>
      </c>
      <c r="V30" s="2">
        <f t="shared" si="21"/>
        <v>830</v>
      </c>
      <c r="W30" s="2">
        <f t="shared" si="21"/>
        <v>210</v>
      </c>
      <c r="X30" s="2">
        <f t="shared" si="21"/>
        <v>225</v>
      </c>
      <c r="Y30" s="2"/>
    </row>
    <row r="31" spans="1:2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5">
      <c r="A32" s="2" t="s">
        <v>58</v>
      </c>
      <c r="B32" s="2">
        <f>SUM(B30,B21)</f>
        <v>95</v>
      </c>
      <c r="C32" s="2">
        <f t="shared" ref="C32:U32" si="22">SUM(C30,C21)</f>
        <v>83</v>
      </c>
      <c r="D32" s="2">
        <f t="shared" si="22"/>
        <v>118</v>
      </c>
      <c r="E32" s="2">
        <f t="shared" si="22"/>
        <v>104</v>
      </c>
      <c r="F32" s="2">
        <f t="shared" si="22"/>
        <v>175</v>
      </c>
      <c r="G32" s="2">
        <f t="shared" si="22"/>
        <v>147</v>
      </c>
      <c r="H32" s="2">
        <f t="shared" si="22"/>
        <v>219</v>
      </c>
      <c r="I32" s="2">
        <f t="shared" si="22"/>
        <v>194</v>
      </c>
      <c r="J32" s="2">
        <f t="shared" si="22"/>
        <v>134</v>
      </c>
      <c r="K32" s="2">
        <f t="shared" si="22"/>
        <v>117</v>
      </c>
      <c r="L32" s="2">
        <f t="shared" si="22"/>
        <v>135</v>
      </c>
      <c r="M32" s="2">
        <f t="shared" si="22"/>
        <v>122</v>
      </c>
      <c r="N32" s="2">
        <f t="shared" si="22"/>
        <v>73</v>
      </c>
      <c r="O32" s="2">
        <f t="shared" si="22"/>
        <v>58</v>
      </c>
      <c r="P32" s="2">
        <f t="shared" si="22"/>
        <v>78</v>
      </c>
      <c r="Q32" s="2">
        <f t="shared" si="22"/>
        <v>68</v>
      </c>
      <c r="R32" s="2">
        <f t="shared" si="22"/>
        <v>131</v>
      </c>
      <c r="S32" s="2">
        <f t="shared" si="22"/>
        <v>108</v>
      </c>
      <c r="T32" s="2">
        <f t="shared" si="22"/>
        <v>79</v>
      </c>
      <c r="U32" s="2">
        <f t="shared" si="22"/>
        <v>63</v>
      </c>
      <c r="V32" s="2">
        <f>SUM(B32,D32,F32,H32,J32,L32,N32,P32,R32,T32)</f>
        <v>1237</v>
      </c>
      <c r="W32" s="2">
        <v>608</v>
      </c>
      <c r="X32" s="2">
        <v>629</v>
      </c>
      <c r="Y3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Sheet1!_Hlk188434139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Friend</dc:creator>
  <cp:lastModifiedBy>Alison Friend</cp:lastModifiedBy>
  <cp:lastPrinted>2026-02-09T11:30:28Z</cp:lastPrinted>
  <dcterms:created xsi:type="dcterms:W3CDTF">2026-02-08T11:59:34Z</dcterms:created>
  <dcterms:modified xsi:type="dcterms:W3CDTF">2026-03-08T14:34:09Z</dcterms:modified>
</cp:coreProperties>
</file>